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arisaR\Documents\My Documents\My Documents\Larisa\Ataskaitos\2024\2024_12 atask\"/>
    </mc:Choice>
  </mc:AlternateContent>
  <xr:revisionPtr revIDLastSave="0" documentId="13_ncr:1_{EA83056F-BCAD-4811-8788-71517DC82324}" xr6:coauthVersionLast="47" xr6:coauthVersionMax="47" xr10:uidLastSave="{00000000-0000-0000-0000-000000000000}"/>
  <bookViews>
    <workbookView xWindow="2520" yWindow="645" windowWidth="29100" windowHeight="14295" xr2:uid="{00000000-000D-0000-FFFF-FFFF00000000}"/>
  </bookViews>
  <sheets>
    <sheet name="Lapas1" sheetId="1" r:id="rId1"/>
    <sheet name="Lapas2" sheetId="2" r:id="rId2"/>
  </sheets>
  <definedNames>
    <definedName name="_xlnm._FilterDatabase" localSheetId="0" hidden="1">Lapas1!$A$3:$Z$323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22" i="1" l="1"/>
  <c r="R322" i="1" l="1"/>
  <c r="N322" i="1"/>
  <c r="Y322" i="1" l="1"/>
  <c r="X322" i="1"/>
  <c r="W322" i="1"/>
  <c r="V322" i="1"/>
  <c r="U322" i="1"/>
  <c r="T322" i="1"/>
  <c r="S322" i="1"/>
  <c r="M322" i="1"/>
  <c r="L322" i="1"/>
  <c r="Z301" i="1"/>
  <c r="W323" i="1" l="1"/>
  <c r="V323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4" i="1"/>
  <c r="Z145" i="1"/>
  <c r="Z146" i="1"/>
  <c r="Z147" i="1"/>
  <c r="Z148" i="1"/>
  <c r="Z143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7" i="1"/>
  <c r="Z168" i="1"/>
  <c r="Z169" i="1"/>
  <c r="Z170" i="1"/>
  <c r="Z166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4" i="1"/>
</calcChain>
</file>

<file path=xl/sharedStrings.xml><?xml version="1.0" encoding="utf-8"?>
<sst xmlns="http://schemas.openxmlformats.org/spreadsheetml/2006/main" count="1076" uniqueCount="172">
  <si>
    <t>Mėnuo</t>
  </si>
  <si>
    <t>Dienolaipsniai</t>
  </si>
  <si>
    <t>Name suvartotas šilumos kiekis, MWh</t>
  </si>
  <si>
    <t>Metai</t>
  </si>
  <si>
    <t>Vidutinė lauko oro temperatūra,  °C</t>
  </si>
  <si>
    <t xml:space="preserve">Plotas šilumos paskirstymui, m² </t>
  </si>
  <si>
    <t>Šilumos kiekis pastatui šildyti, MWh</t>
  </si>
  <si>
    <t xml:space="preserve">Šilumos kiekis šildymui,
 kWh/m²/
dienolaipsniai
</t>
  </si>
  <si>
    <t>Sunaudoto karšto
 vandens kiekis 
pagal įvadinių 
skaitiklių rodmenis, 
m3</t>
  </si>
  <si>
    <t xml:space="preserve">Šilumos kiekis su nepaskirstytu karštu vadeniu,
MWh
</t>
  </si>
  <si>
    <t>Maksimali šilumos suvartojimo
norma šildymui, 
kWh/m²</t>
  </si>
  <si>
    <t>Vidutinė šilumos suvartojimo
norma šildymui, 
kWh/m²</t>
  </si>
  <si>
    <t>Faktinis šilumos suvartojimas šildymui, 
kWh/m²</t>
  </si>
  <si>
    <t>Šilumos 
kiekis karšto vandens 
 cirkuliacijai, 
MWh</t>
  </si>
  <si>
    <t>Bendras šilumos 
kiekis karšto vandens 
pašildymui ir cirkuliacijai, 
MWh</t>
  </si>
  <si>
    <t>Namo vartotojų deklaruotas karšto vandens kiekis,m³</t>
  </si>
  <si>
    <t>Šilumos 
kiekis karšto vandens 
pašildymui pagal deklaravima, 
MWh</t>
  </si>
  <si>
    <t>1 kWh kaina</t>
  </si>
  <si>
    <t>Gatvė</t>
  </si>
  <si>
    <t>Draugystės g.</t>
  </si>
  <si>
    <t xml:space="preserve">   1</t>
  </si>
  <si>
    <t xml:space="preserve">   3</t>
  </si>
  <si>
    <t xml:space="preserve">  11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</si>
  <si>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</si>
  <si>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</si>
  <si>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</si>
  <si>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</si>
  <si>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</si>
  <si>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</si>
  <si>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</si>
  <si>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</si>
  <si>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</si>
  <si>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</si>
  <si>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</si>
  <si>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</si>
  <si>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27</t>
  </si>
  <si>
    <t xml:space="preserve">  27A</t>
  </si>
  <si>
    <t xml:space="preserve">  29</t>
  </si>
  <si>
    <t xml:space="preserve">  31</t>
  </si>
  <si>
    <t>Energetikų g.</t>
  </si>
  <si>
    <t xml:space="preserve">   6</t>
  </si>
  <si>
    <t xml:space="preserve">   8</t>
  </si>
  <si>
    <t xml:space="preserve">  10</t>
  </si>
  <si>
    <t xml:space="preserve">  12</t>
  </si>
  <si>
    <t xml:space="preserve">  26</t>
  </si>
  <si>
    <t xml:space="preserve">  28</t>
  </si>
  <si>
    <t xml:space="preserve">  30</t>
  </si>
  <si>
    <t xml:space="preserve">  32</t>
  </si>
  <si>
    <t xml:space="preserve">  36</t>
  </si>
  <si>
    <t xml:space="preserve">  38</t>
  </si>
  <si>
    <t xml:space="preserve">  40</t>
  </si>
  <si>
    <t xml:space="preserve">  42</t>
  </si>
  <si>
    <t xml:space="preserve">  44</t>
  </si>
  <si>
    <t xml:space="preserve">  46</t>
  </si>
  <si>
    <t xml:space="preserve">  48</t>
  </si>
  <si>
    <t xml:space="preserve">  50</t>
  </si>
  <si>
    <t xml:space="preserve">  52</t>
  </si>
  <si>
    <t xml:space="preserve">  54</t>
  </si>
  <si>
    <t xml:space="preserve">  60</t>
  </si>
  <si>
    <t xml:space="preserve">  62</t>
  </si>
  <si>
    <t xml:space="preserve">  66</t>
  </si>
  <si>
    <t xml:space="preserve">  68</t>
  </si>
  <si>
    <t xml:space="preserve">  70</t>
  </si>
  <si>
    <t xml:space="preserve">  72</t>
  </si>
  <si>
    <t>Festivalio g.</t>
  </si>
  <si>
    <t xml:space="preserve">   9</t>
  </si>
  <si>
    <t>Jaunystės g.</t>
  </si>
  <si>
    <t xml:space="preserve">   5</t>
  </si>
  <si>
    <t xml:space="preserve">   7</t>
  </si>
  <si>
    <t xml:space="preserve">  19</t>
  </si>
  <si>
    <t>Kosmoso g.</t>
  </si>
  <si>
    <t xml:space="preserve">   4</t>
  </si>
  <si>
    <t xml:space="preserve">  34</t>
  </si>
  <si>
    <t>Parko g.</t>
  </si>
  <si>
    <t xml:space="preserve">   2</t>
  </si>
  <si>
    <t>Partizanų g.</t>
  </si>
  <si>
    <t>Sedulinos alėja</t>
  </si>
  <si>
    <t xml:space="preserve">  35</t>
  </si>
  <si>
    <t xml:space="preserve">  45</t>
  </si>
  <si>
    <t xml:space="preserve">  47</t>
  </si>
  <si>
    <t xml:space="preserve">  53</t>
  </si>
  <si>
    <t xml:space="preserve">  55</t>
  </si>
  <si>
    <t xml:space="preserve">  57</t>
  </si>
  <si>
    <t xml:space="preserve">  59</t>
  </si>
  <si>
    <t xml:space="preserve">  61</t>
  </si>
  <si>
    <t xml:space="preserve">  63</t>
  </si>
  <si>
    <t xml:space="preserve">  65</t>
  </si>
  <si>
    <t xml:space="preserve">  67</t>
  </si>
  <si>
    <t xml:space="preserve">  69</t>
  </si>
  <si>
    <t xml:space="preserve">  71</t>
  </si>
  <si>
    <t xml:space="preserve">  73</t>
  </si>
  <si>
    <t xml:space="preserve">  75</t>
  </si>
  <si>
    <t>Statybininkų g.</t>
  </si>
  <si>
    <t>Taikos pr.</t>
  </si>
  <si>
    <t xml:space="preserve">  56</t>
  </si>
  <si>
    <t xml:space="preserve">  58</t>
  </si>
  <si>
    <t xml:space="preserve">  72A</t>
  </si>
  <si>
    <t xml:space="preserve">  72B</t>
  </si>
  <si>
    <t xml:space="preserve">  72V</t>
  </si>
  <si>
    <t xml:space="preserve">  74</t>
  </si>
  <si>
    <t xml:space="preserve">  74B</t>
  </si>
  <si>
    <t xml:space="preserve">  76</t>
  </si>
  <si>
    <t xml:space="preserve">  78A</t>
  </si>
  <si>
    <t xml:space="preserve">  78B</t>
  </si>
  <si>
    <t xml:space="preserve">  80</t>
  </si>
  <si>
    <t xml:space="preserve">  82</t>
  </si>
  <si>
    <t xml:space="preserve">  84</t>
  </si>
  <si>
    <t xml:space="preserve">  88</t>
  </si>
  <si>
    <t>Tarybų g.</t>
  </si>
  <si>
    <t xml:space="preserve">   5A</t>
  </si>
  <si>
    <t>Veteranų g.</t>
  </si>
  <si>
    <t>Vilties g.</t>
  </si>
  <si>
    <t>Visagino g.</t>
  </si>
  <si>
    <t xml:space="preserve">  16A</t>
  </si>
  <si>
    <t>Namas (šilumos mazgas)</t>
  </si>
  <si>
    <t>Šilumos 
kiekis karšto vandens 
pašildymui pagal įv. skait., 
MWh</t>
  </si>
  <si>
    <t>butai</t>
  </si>
  <si>
    <t>1-20</t>
  </si>
  <si>
    <t>21-35</t>
  </si>
  <si>
    <t>36-65</t>
  </si>
  <si>
    <t>66-80</t>
  </si>
  <si>
    <t>81-110</t>
  </si>
  <si>
    <t>111-125</t>
  </si>
  <si>
    <t>1-15</t>
  </si>
  <si>
    <t>16-45</t>
  </si>
  <si>
    <t>46-75</t>
  </si>
  <si>
    <t>46-60</t>
  </si>
  <si>
    <t>61-90</t>
  </si>
  <si>
    <t>1-30</t>
  </si>
  <si>
    <t>31-50</t>
  </si>
  <si>
    <t>51-70</t>
  </si>
  <si>
    <t>71-90</t>
  </si>
  <si>
    <t>91-120</t>
  </si>
  <si>
    <t>1-10</t>
  </si>
  <si>
    <t>71-100</t>
  </si>
  <si>
    <t>1-25</t>
  </si>
  <si>
    <t>26-70</t>
  </si>
  <si>
    <t>1-54</t>
  </si>
  <si>
    <t>1-36</t>
  </si>
  <si>
    <t>1-16</t>
  </si>
  <si>
    <t>55-108</t>
  </si>
  <si>
    <t>16-32</t>
  </si>
  <si>
    <t>33-48</t>
  </si>
  <si>
    <t>91-105</t>
  </si>
  <si>
    <t>17-48</t>
  </si>
  <si>
    <t>21-56</t>
  </si>
  <si>
    <t>21-40</t>
  </si>
  <si>
    <t>37-72</t>
  </si>
  <si>
    <t>73-108</t>
  </si>
  <si>
    <t>1-22</t>
  </si>
  <si>
    <t>23-44</t>
  </si>
  <si>
    <t>11-32</t>
  </si>
  <si>
    <t>31-45</t>
  </si>
  <si>
    <t>41-60</t>
  </si>
  <si>
    <t>37-56</t>
  </si>
  <si>
    <t>16-39</t>
  </si>
  <si>
    <t>40-54</t>
  </si>
  <si>
    <t>55-84</t>
  </si>
  <si>
    <t>85-114</t>
  </si>
  <si>
    <t>115-129</t>
  </si>
  <si>
    <t>16-30</t>
  </si>
  <si>
    <t>Aukštų sk.</t>
  </si>
  <si>
    <t>Klaipėdos</t>
  </si>
  <si>
    <t>Obninsko</t>
  </si>
  <si>
    <t>Vilniaus</t>
  </si>
  <si>
    <t xml:space="preserve">Kauno </t>
  </si>
  <si>
    <t>INTARPAS</t>
  </si>
  <si>
    <t>mūrinis</t>
  </si>
  <si>
    <t>Leningrado</t>
  </si>
  <si>
    <t>Namo priojekto
 tipas</t>
  </si>
  <si>
    <t>10A</t>
  </si>
  <si>
    <t>2024 m. gruodžio mėn. Visagino m. daugiabučių namų šilumos paskirstymas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</si>
</sst>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 Cyr"/>
      <charset val="204"/>
    </font>
    <font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indexed="63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0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/>
    <xf numFmtId="1" fontId="5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/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2" fontId="3" fillId="0" borderId="0" xfId="0" applyNumberFormat="1" applyFont="1"/>
    <xf numFmtId="0" fontId="7" fillId="0" borderId="0" xfId="0" applyFont="1" applyAlignment="1">
      <alignment wrapText="1"/>
    </xf>
    <xf numFmtId="0" fontId="9" fillId="2" borderId="1" xfId="0" applyFont="1" applyFill="1" applyBorder="1"/>
    <xf numFmtId="165" fontId="3" fillId="0" borderId="0" xfId="0" applyNumberFormat="1" applyFont="1"/>
    <xf numFmtId="0" fontId="3" fillId="3" borderId="0" xfId="0" applyFont="1" applyFill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/>
    <xf numFmtId="49" fontId="6" fillId="3" borderId="1" xfId="0" applyNumberFormat="1" applyFont="1" applyFill="1" applyBorder="1"/>
    <xf numFmtId="0" fontId="8" fillId="3" borderId="3" xfId="0" applyFont="1" applyFill="1" applyBorder="1" applyAlignment="1">
      <alignment horizontal="center" wrapText="1"/>
    </xf>
    <xf numFmtId="0" fontId="9" fillId="3" borderId="1" xfId="0" applyFont="1" applyFill="1" applyBorder="1"/>
    <xf numFmtId="165" fontId="6" fillId="3" borderId="1" xfId="0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2" fontId="3" fillId="3" borderId="0" xfId="0" applyNumberFormat="1" applyFont="1" applyFill="1"/>
    <xf numFmtId="164" fontId="11" fillId="0" borderId="1" xfId="0" applyNumberFormat="1" applyFont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164" fontId="5" fillId="0" borderId="0" xfId="0" applyNumberFormat="1" applyFont="1"/>
    <xf numFmtId="0" fontId="5" fillId="0" borderId="0" xfId="0" applyFont="1"/>
    <xf numFmtId="0" fontId="4" fillId="0" borderId="0" xfId="0" applyFont="1" applyAlignment="1">
      <alignment horizontal="left"/>
    </xf>
  </cellXfs>
  <cellStyles count="2">
    <cellStyle name="Įprastas" xfId="0" builtinId="0"/>
    <cellStyle name="Paprastas_cirkul II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23"/>
  <sheetViews>
    <sheetView tabSelected="1" zoomScale="110" zoomScaleNormal="110" workbookViewId="0">
      <pane ySplit="3" topLeftCell="A306" activePane="bottomLeft" state="frozen"/>
      <selection pane="bottomLeft" activeCell="Z313" sqref="Z313"/>
    </sheetView>
  </sheetViews>
  <sheetFormatPr defaultRowHeight="15" x14ac:dyDescent="0.25"/>
  <cols>
    <col min="1" max="1" width="4.42578125" style="4" customWidth="1"/>
    <col min="2" max="2" width="6.5703125" style="4" customWidth="1"/>
    <col min="3" max="3" width="7.7109375" style="4" customWidth="1"/>
    <col min="4" max="4" width="9.42578125" style="4" customWidth="1"/>
    <col min="5" max="5" width="7.42578125" style="4" customWidth="1"/>
    <col min="6" max="6" width="10.28515625" style="4" customWidth="1"/>
    <col min="7" max="7" width="13" style="4" customWidth="1"/>
    <col min="8" max="8" width="7.7109375" style="4" customWidth="1"/>
    <col min="9" max="9" width="7.140625" style="4" customWidth="1"/>
    <col min="10" max="10" width="7.7109375" style="4" customWidth="1"/>
    <col min="11" max="11" width="9.7109375" style="4" customWidth="1"/>
    <col min="12" max="12" width="11.5703125" style="4" customWidth="1"/>
    <col min="13" max="13" width="12.140625" style="4" customWidth="1"/>
    <col min="14" max="14" width="11.28515625" style="4" customWidth="1"/>
    <col min="15" max="15" width="10.42578125" style="4" customWidth="1"/>
    <col min="16" max="16" width="10" style="4" customWidth="1"/>
    <col min="17" max="17" width="10.42578125" style="4" customWidth="1"/>
    <col min="18" max="18" width="9.85546875" style="40" customWidth="1"/>
    <col min="19" max="19" width="10.28515625" style="4" customWidth="1"/>
    <col min="20" max="20" width="9.85546875" style="4" customWidth="1"/>
    <col min="21" max="22" width="10" style="4" customWidth="1"/>
    <col min="23" max="23" width="10.7109375" style="4" customWidth="1"/>
    <col min="24" max="24" width="10.140625" style="4" customWidth="1"/>
    <col min="25" max="25" width="11.7109375" style="4" customWidth="1"/>
    <col min="26" max="26" width="9.7109375" style="4" customWidth="1"/>
    <col min="27" max="27" width="6.5703125" style="4" customWidth="1"/>
    <col min="28" max="16384" width="9.140625" style="4"/>
  </cols>
  <sheetData>
    <row r="1" spans="1:26" ht="18.75" x14ac:dyDescent="0.3">
      <c r="E1" s="41" t="s">
        <v>171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3" spans="1:26" s="3" customFormat="1" ht="114" customHeight="1" x14ac:dyDescent="0.25">
      <c r="B3" s="1" t="s">
        <v>3</v>
      </c>
      <c r="C3" s="1" t="s">
        <v>0</v>
      </c>
      <c r="D3" s="1" t="s">
        <v>1</v>
      </c>
      <c r="E3" s="1" t="s">
        <v>17</v>
      </c>
      <c r="F3" s="1" t="s">
        <v>4</v>
      </c>
      <c r="G3" s="1" t="s">
        <v>18</v>
      </c>
      <c r="H3" s="1" t="s">
        <v>114</v>
      </c>
      <c r="I3" s="1" t="s">
        <v>116</v>
      </c>
      <c r="J3" s="10" t="s">
        <v>161</v>
      </c>
      <c r="K3" s="10" t="s">
        <v>169</v>
      </c>
      <c r="L3" s="1" t="s">
        <v>5</v>
      </c>
      <c r="M3" s="1" t="s">
        <v>2</v>
      </c>
      <c r="N3" s="1" t="s">
        <v>6</v>
      </c>
      <c r="O3" s="1" t="s">
        <v>10</v>
      </c>
      <c r="P3" s="1" t="s">
        <v>11</v>
      </c>
      <c r="Q3" s="1" t="s">
        <v>12</v>
      </c>
      <c r="R3" s="1" t="s">
        <v>7</v>
      </c>
      <c r="S3" s="1" t="s">
        <v>14</v>
      </c>
      <c r="T3" s="1" t="s">
        <v>8</v>
      </c>
      <c r="U3" s="1" t="s">
        <v>15</v>
      </c>
      <c r="V3" s="1" t="s">
        <v>115</v>
      </c>
      <c r="W3" s="1" t="s">
        <v>16</v>
      </c>
      <c r="X3" s="1" t="s">
        <v>13</v>
      </c>
      <c r="Y3" s="2" t="s">
        <v>9</v>
      </c>
    </row>
    <row r="4" spans="1:26" x14ac:dyDescent="0.25">
      <c r="A4" s="4">
        <v>1</v>
      </c>
      <c r="B4" s="6">
        <v>2024</v>
      </c>
      <c r="C4" s="6">
        <v>12</v>
      </c>
      <c r="D4" s="6">
        <v>539.4</v>
      </c>
      <c r="E4" s="6">
        <v>7.34</v>
      </c>
      <c r="F4" s="21">
        <v>0.6</v>
      </c>
      <c r="G4" s="5" t="s">
        <v>19</v>
      </c>
      <c r="H4" s="5" t="s">
        <v>20</v>
      </c>
      <c r="I4" s="5"/>
      <c r="J4" s="11">
        <v>5</v>
      </c>
      <c r="K4" s="12" t="s">
        <v>162</v>
      </c>
      <c r="L4" s="6">
        <v>1956.3</v>
      </c>
      <c r="M4" s="20">
        <v>42.948</v>
      </c>
      <c r="N4" s="22">
        <v>33.482999999999997</v>
      </c>
      <c r="O4" s="6">
        <v>20.393999999999998</v>
      </c>
      <c r="P4" s="7"/>
      <c r="Q4" s="7">
        <v>17.114999999999998</v>
      </c>
      <c r="R4" s="37">
        <v>3.172969966629588E-2</v>
      </c>
      <c r="S4" s="7">
        <v>9.4649990000000006</v>
      </c>
      <c r="T4" s="22">
        <v>54.014000000000003</v>
      </c>
      <c r="U4" s="7">
        <v>35</v>
      </c>
      <c r="V4" s="7">
        <v>2.8395160000000002</v>
      </c>
      <c r="W4" s="7">
        <v>1.83995</v>
      </c>
      <c r="X4" s="7">
        <v>6.6254850000000003</v>
      </c>
      <c r="Y4" s="7">
        <v>0.99956500000000004</v>
      </c>
      <c r="Z4" s="23">
        <f t="shared" ref="Z4:Z27" si="0">Q4*E4/100</f>
        <v>1.2562409999999999</v>
      </c>
    </row>
    <row r="5" spans="1:26" x14ac:dyDescent="0.25">
      <c r="A5" s="4">
        <v>2</v>
      </c>
      <c r="B5" s="6">
        <v>2024</v>
      </c>
      <c r="C5" s="6">
        <v>12</v>
      </c>
      <c r="D5" s="6">
        <v>539.4</v>
      </c>
      <c r="E5" s="6">
        <v>7.34</v>
      </c>
      <c r="F5" s="21">
        <v>0.6</v>
      </c>
      <c r="G5" s="5" t="s">
        <v>19</v>
      </c>
      <c r="H5" s="5" t="s">
        <v>21</v>
      </c>
      <c r="I5" s="5"/>
      <c r="J5" s="13">
        <v>5</v>
      </c>
      <c r="K5" s="12" t="s">
        <v>162</v>
      </c>
      <c r="L5" s="6">
        <v>1953.3</v>
      </c>
      <c r="M5" s="20">
        <v>48.51</v>
      </c>
      <c r="N5" s="22">
        <v>37.825001</v>
      </c>
      <c r="O5" s="6">
        <v>20.393999999999998</v>
      </c>
      <c r="P5" s="7"/>
      <c r="Q5" s="7">
        <v>19.365000000000002</v>
      </c>
      <c r="R5" s="37">
        <v>3.5901001112347057E-2</v>
      </c>
      <c r="S5" s="7">
        <v>10.684998</v>
      </c>
      <c r="T5" s="22">
        <v>65.114999999999995</v>
      </c>
      <c r="U5" s="7">
        <v>62</v>
      </c>
      <c r="V5" s="7">
        <v>3.4230960000000001</v>
      </c>
      <c r="W5" s="7">
        <v>3.2593399999999999</v>
      </c>
      <c r="X5" s="7">
        <v>7.2619049999999996</v>
      </c>
      <c r="Y5" s="7">
        <v>0.16375400000000001</v>
      </c>
      <c r="Z5" s="23">
        <f t="shared" si="0"/>
        <v>1.4213910000000001</v>
      </c>
    </row>
    <row r="6" spans="1:26" x14ac:dyDescent="0.25">
      <c r="A6" s="4">
        <v>3</v>
      </c>
      <c r="B6" s="6">
        <v>2024</v>
      </c>
      <c r="C6" s="6">
        <v>12</v>
      </c>
      <c r="D6" s="6">
        <v>539.4</v>
      </c>
      <c r="E6" s="6">
        <v>7.34</v>
      </c>
      <c r="F6" s="21">
        <v>0.6</v>
      </c>
      <c r="G6" s="5" t="s">
        <v>19</v>
      </c>
      <c r="H6" s="5" t="s">
        <v>22</v>
      </c>
      <c r="I6" s="5"/>
      <c r="J6" s="11">
        <v>9</v>
      </c>
      <c r="K6" s="12" t="s">
        <v>163</v>
      </c>
      <c r="L6" s="6">
        <v>5184.6899999999996</v>
      </c>
      <c r="M6" s="20">
        <v>117.553</v>
      </c>
      <c r="N6" s="22">
        <v>93.688029999999998</v>
      </c>
      <c r="O6" s="6">
        <v>20.393999999999998</v>
      </c>
      <c r="P6" s="7"/>
      <c r="Q6" s="7">
        <v>18.07</v>
      </c>
      <c r="R6" s="37">
        <v>3.3500185391175379E-2</v>
      </c>
      <c r="S6" s="7">
        <v>23.864999999999998</v>
      </c>
      <c r="T6" s="22">
        <v>212.72</v>
      </c>
      <c r="U6" s="7">
        <v>219.65199999999999</v>
      </c>
      <c r="V6" s="7">
        <v>11.182689999999999</v>
      </c>
      <c r="W6" s="7">
        <v>11.547105999999999</v>
      </c>
      <c r="X6" s="7">
        <v>12.317897</v>
      </c>
      <c r="Y6" s="7">
        <v>0</v>
      </c>
      <c r="Z6" s="23">
        <f t="shared" si="0"/>
        <v>1.326338</v>
      </c>
    </row>
    <row r="7" spans="1:26" x14ac:dyDescent="0.25">
      <c r="A7" s="4">
        <v>4</v>
      </c>
      <c r="B7" s="6">
        <v>2024</v>
      </c>
      <c r="C7" s="6">
        <v>12</v>
      </c>
      <c r="D7" s="6">
        <v>539.4</v>
      </c>
      <c r="E7" s="6">
        <v>7.34</v>
      </c>
      <c r="F7" s="21">
        <v>0.6</v>
      </c>
      <c r="G7" s="5" t="s">
        <v>19</v>
      </c>
      <c r="H7" s="5" t="s">
        <v>23</v>
      </c>
      <c r="I7" s="5"/>
      <c r="J7" s="13">
        <v>5</v>
      </c>
      <c r="K7" s="12" t="s">
        <v>162</v>
      </c>
      <c r="L7" s="6">
        <v>1975.8</v>
      </c>
      <c r="M7" s="20">
        <v>45.268000000000001</v>
      </c>
      <c r="N7" s="22">
        <v>35</v>
      </c>
      <c r="O7" s="6">
        <v>20.393999999999998</v>
      </c>
      <c r="P7" s="7"/>
      <c r="Q7" s="7">
        <v>17.714000000000002</v>
      </c>
      <c r="R7" s="37">
        <v>3.2840192806822398E-2</v>
      </c>
      <c r="S7" s="7">
        <v>10.267998</v>
      </c>
      <c r="T7" s="22">
        <v>76.576999999999998</v>
      </c>
      <c r="U7" s="7">
        <v>48.3</v>
      </c>
      <c r="V7" s="7">
        <v>4.0256530000000001</v>
      </c>
      <c r="W7" s="7">
        <v>2.5391309999999998</v>
      </c>
      <c r="X7" s="7">
        <v>6.2423460000000004</v>
      </c>
      <c r="Y7" s="7">
        <v>1.4865200000000001</v>
      </c>
      <c r="Z7" s="23">
        <f t="shared" si="0"/>
        <v>1.3002076000000002</v>
      </c>
    </row>
    <row r="8" spans="1:26" x14ac:dyDescent="0.25">
      <c r="A8" s="4">
        <v>5</v>
      </c>
      <c r="B8" s="6">
        <v>2024</v>
      </c>
      <c r="C8" s="6">
        <v>12</v>
      </c>
      <c r="D8" s="6">
        <v>539.4</v>
      </c>
      <c r="E8" s="6">
        <v>7.34</v>
      </c>
      <c r="F8" s="21">
        <v>0.6</v>
      </c>
      <c r="G8" s="5" t="s">
        <v>19</v>
      </c>
      <c r="H8" s="5" t="s">
        <v>24</v>
      </c>
      <c r="I8" s="5"/>
      <c r="J8" s="14">
        <v>5</v>
      </c>
      <c r="K8" s="12" t="s">
        <v>162</v>
      </c>
      <c r="L8" s="6">
        <v>1955.85</v>
      </c>
      <c r="M8" s="20">
        <v>44.34</v>
      </c>
      <c r="N8" s="22">
        <v>34.771000000000001</v>
      </c>
      <c r="O8" s="6">
        <v>20.393999999999998</v>
      </c>
      <c r="P8" s="7"/>
      <c r="Q8" s="7">
        <v>17.777999999999999</v>
      </c>
      <c r="R8" s="37">
        <v>3.295884315906563E-2</v>
      </c>
      <c r="S8" s="7">
        <v>9.5690000000000008</v>
      </c>
      <c r="T8" s="22">
        <v>80.471999999999994</v>
      </c>
      <c r="U8" s="7">
        <v>58</v>
      </c>
      <c r="V8" s="7">
        <v>4.2304130000000004</v>
      </c>
      <c r="W8" s="7">
        <v>3.0490599999999999</v>
      </c>
      <c r="X8" s="7">
        <v>5.3385870000000004</v>
      </c>
      <c r="Y8" s="7">
        <v>1.1813530000000001</v>
      </c>
      <c r="Z8" s="23">
        <f t="shared" si="0"/>
        <v>1.3049051999999997</v>
      </c>
    </row>
    <row r="9" spans="1:26" x14ac:dyDescent="0.25">
      <c r="A9" s="4">
        <v>6</v>
      </c>
      <c r="B9" s="6">
        <v>2024</v>
      </c>
      <c r="C9" s="6">
        <v>12</v>
      </c>
      <c r="D9" s="6">
        <v>539.4</v>
      </c>
      <c r="E9" s="6">
        <v>7.34</v>
      </c>
      <c r="F9" s="21">
        <v>0.6</v>
      </c>
      <c r="G9" s="5" t="s">
        <v>19</v>
      </c>
      <c r="H9" s="5" t="s">
        <v>25</v>
      </c>
      <c r="I9" s="5"/>
      <c r="J9" s="14">
        <v>5</v>
      </c>
      <c r="K9" s="12" t="s">
        <v>162</v>
      </c>
      <c r="L9" s="6">
        <v>1974.54</v>
      </c>
      <c r="M9" s="20">
        <v>48.02</v>
      </c>
      <c r="N9" s="22">
        <v>38.024003</v>
      </c>
      <c r="O9" s="6">
        <v>20.393999999999998</v>
      </c>
      <c r="P9" s="7"/>
      <c r="Q9" s="7">
        <v>19.257000000000001</v>
      </c>
      <c r="R9" s="37">
        <v>3.5700778642936602E-2</v>
      </c>
      <c r="S9" s="7">
        <v>9.996003</v>
      </c>
      <c r="T9" s="22">
        <v>62.101999999999997</v>
      </c>
      <c r="U9" s="7">
        <v>60</v>
      </c>
      <c r="V9" s="7">
        <v>3.2647020000000002</v>
      </c>
      <c r="W9" s="7">
        <v>3.1541999999999999</v>
      </c>
      <c r="X9" s="7">
        <v>6.7312979999999998</v>
      </c>
      <c r="Y9" s="7">
        <v>0.11050500000000001</v>
      </c>
      <c r="Z9" s="23">
        <f t="shared" si="0"/>
        <v>1.4134638000000002</v>
      </c>
    </row>
    <row r="10" spans="1:26" x14ac:dyDescent="0.25">
      <c r="A10" s="4">
        <v>7</v>
      </c>
      <c r="B10" s="6">
        <v>2024</v>
      </c>
      <c r="C10" s="6">
        <v>12</v>
      </c>
      <c r="D10" s="6">
        <v>539.4</v>
      </c>
      <c r="E10" s="6">
        <v>7.34</v>
      </c>
      <c r="F10" s="21">
        <v>0.6</v>
      </c>
      <c r="G10" s="5" t="s">
        <v>19</v>
      </c>
      <c r="H10" s="5" t="s">
        <v>26</v>
      </c>
      <c r="I10" s="5"/>
      <c r="J10" s="14">
        <v>5</v>
      </c>
      <c r="K10" s="12" t="s">
        <v>164</v>
      </c>
      <c r="L10" s="6">
        <v>1073.24</v>
      </c>
      <c r="M10" s="20">
        <v>26.198</v>
      </c>
      <c r="N10" s="22">
        <v>19.463000999999998</v>
      </c>
      <c r="O10" s="6">
        <v>20.393999999999998</v>
      </c>
      <c r="P10" s="7"/>
      <c r="Q10" s="7">
        <v>18.134999999999998</v>
      </c>
      <c r="R10" s="37">
        <v>3.3620689655172412E-2</v>
      </c>
      <c r="S10" s="7">
        <v>6.7350000000000003</v>
      </c>
      <c r="T10" s="22">
        <v>41.12</v>
      </c>
      <c r="U10" s="7">
        <v>32.5</v>
      </c>
      <c r="V10" s="7">
        <v>2.1616780000000002</v>
      </c>
      <c r="W10" s="7">
        <v>1.7085250000000001</v>
      </c>
      <c r="X10" s="7">
        <v>4.5733220000000001</v>
      </c>
      <c r="Y10" s="7">
        <v>0.45315299999999997</v>
      </c>
      <c r="Z10" s="23">
        <f t="shared" si="0"/>
        <v>1.3311089999999999</v>
      </c>
    </row>
    <row r="11" spans="1:26" x14ac:dyDescent="0.25">
      <c r="A11" s="4">
        <v>8</v>
      </c>
      <c r="B11" s="6">
        <v>2024</v>
      </c>
      <c r="C11" s="6">
        <v>12</v>
      </c>
      <c r="D11" s="6">
        <v>539.4</v>
      </c>
      <c r="E11" s="6">
        <v>7.34</v>
      </c>
      <c r="F11" s="21">
        <v>0.6</v>
      </c>
      <c r="G11" s="5" t="s">
        <v>19</v>
      </c>
      <c r="H11" s="5" t="s">
        <v>27</v>
      </c>
      <c r="I11" s="5"/>
      <c r="J11" s="14">
        <v>5</v>
      </c>
      <c r="K11" s="12" t="s">
        <v>162</v>
      </c>
      <c r="L11" s="6">
        <v>1980.03</v>
      </c>
      <c r="M11" s="20">
        <v>44.703000000000003</v>
      </c>
      <c r="N11" s="22">
        <v>34.486001999999999</v>
      </c>
      <c r="O11" s="6">
        <v>20.393999999999998</v>
      </c>
      <c r="P11" s="7"/>
      <c r="Q11" s="7">
        <v>17.416999999999998</v>
      </c>
      <c r="R11" s="37">
        <v>3.228958101594364E-2</v>
      </c>
      <c r="S11" s="7">
        <v>10.216998999999999</v>
      </c>
      <c r="T11" s="22">
        <v>67.784999999999997</v>
      </c>
      <c r="U11" s="7">
        <v>58</v>
      </c>
      <c r="V11" s="7">
        <v>3.5634570000000001</v>
      </c>
      <c r="W11" s="7">
        <v>3.0490599999999999</v>
      </c>
      <c r="X11" s="7">
        <v>6.6535440000000001</v>
      </c>
      <c r="Y11" s="7">
        <v>0.51439599999999996</v>
      </c>
      <c r="Z11" s="23">
        <f t="shared" si="0"/>
        <v>1.2784077999999999</v>
      </c>
    </row>
    <row r="12" spans="1:26" x14ac:dyDescent="0.25">
      <c r="A12" s="4">
        <v>9</v>
      </c>
      <c r="B12" s="6">
        <v>2024</v>
      </c>
      <c r="C12" s="6">
        <v>12</v>
      </c>
      <c r="D12" s="6">
        <v>539.4</v>
      </c>
      <c r="E12" s="6">
        <v>7.34</v>
      </c>
      <c r="F12" s="21">
        <v>0.6</v>
      </c>
      <c r="G12" s="5" t="s">
        <v>19</v>
      </c>
      <c r="H12" s="5" t="s">
        <v>28</v>
      </c>
      <c r="I12" s="5"/>
      <c r="J12" s="14">
        <v>5</v>
      </c>
      <c r="K12" s="12" t="s">
        <v>165</v>
      </c>
      <c r="L12" s="6">
        <v>2723.04</v>
      </c>
      <c r="M12" s="20">
        <v>70.680000000000007</v>
      </c>
      <c r="N12" s="22">
        <v>55.932001</v>
      </c>
      <c r="O12" s="6">
        <v>20.393999999999998</v>
      </c>
      <c r="P12" s="7"/>
      <c r="Q12" s="7">
        <v>20.54</v>
      </c>
      <c r="R12" s="37">
        <v>3.8079347423062661E-2</v>
      </c>
      <c r="S12" s="7">
        <v>14.748006999999999</v>
      </c>
      <c r="T12" s="22">
        <v>91.49</v>
      </c>
      <c r="U12" s="7">
        <v>89.197000000000003</v>
      </c>
      <c r="V12" s="7">
        <v>4.8096290000000002</v>
      </c>
      <c r="W12" s="7">
        <v>4.6890869999999998</v>
      </c>
      <c r="X12" s="7">
        <v>9.9383739999999996</v>
      </c>
      <c r="Y12" s="7">
        <v>0.120549</v>
      </c>
      <c r="Z12" s="23">
        <f t="shared" si="0"/>
        <v>1.507636</v>
      </c>
    </row>
    <row r="13" spans="1:26" x14ac:dyDescent="0.25">
      <c r="A13" s="4">
        <v>10</v>
      </c>
      <c r="B13" s="6">
        <v>2024</v>
      </c>
      <c r="C13" s="6">
        <v>12</v>
      </c>
      <c r="D13" s="6">
        <v>539.4</v>
      </c>
      <c r="E13" s="6">
        <v>7.34</v>
      </c>
      <c r="F13" s="21">
        <v>0.6</v>
      </c>
      <c r="G13" s="5" t="s">
        <v>19</v>
      </c>
      <c r="H13" s="5" t="s">
        <v>29</v>
      </c>
      <c r="I13" s="5"/>
      <c r="J13" s="14">
        <v>5</v>
      </c>
      <c r="K13" s="12" t="s">
        <v>164</v>
      </c>
      <c r="L13" s="6">
        <v>1072.45</v>
      </c>
      <c r="M13" s="20">
        <v>26.120999999999999</v>
      </c>
      <c r="N13" s="22">
        <v>19.348002000000001</v>
      </c>
      <c r="O13" s="6">
        <v>20.393999999999998</v>
      </c>
      <c r="P13" s="7"/>
      <c r="Q13" s="7">
        <v>18.041</v>
      </c>
      <c r="R13" s="37">
        <v>3.3446421950315164E-2</v>
      </c>
      <c r="S13" s="7">
        <v>6.7730009999999998</v>
      </c>
      <c r="T13" s="22">
        <v>41.311999999999998</v>
      </c>
      <c r="U13" s="7">
        <v>31</v>
      </c>
      <c r="V13" s="7">
        <v>2.1717719999999998</v>
      </c>
      <c r="W13" s="7">
        <v>1.62967</v>
      </c>
      <c r="X13" s="7">
        <v>4.6012279999999999</v>
      </c>
      <c r="Y13" s="7">
        <v>0.542103</v>
      </c>
      <c r="Z13" s="23">
        <f t="shared" si="0"/>
        <v>1.3242094</v>
      </c>
    </row>
    <row r="14" spans="1:26" x14ac:dyDescent="0.25">
      <c r="A14" s="4">
        <v>11</v>
      </c>
      <c r="B14" s="6">
        <v>2024</v>
      </c>
      <c r="C14" s="6">
        <v>12</v>
      </c>
      <c r="D14" s="6">
        <v>539.4</v>
      </c>
      <c r="E14" s="6">
        <v>7.34</v>
      </c>
      <c r="F14" s="21">
        <v>0.6</v>
      </c>
      <c r="G14" s="5" t="s">
        <v>19</v>
      </c>
      <c r="H14" s="5" t="s">
        <v>30</v>
      </c>
      <c r="I14" s="5"/>
      <c r="J14" s="14">
        <v>5</v>
      </c>
      <c r="K14" s="12" t="s">
        <v>164</v>
      </c>
      <c r="L14" s="6">
        <v>3231.82</v>
      </c>
      <c r="M14" s="20">
        <v>82.381</v>
      </c>
      <c r="N14" s="22">
        <v>61.093998999999997</v>
      </c>
      <c r="O14" s="6">
        <v>20.393999999999998</v>
      </c>
      <c r="P14" s="7"/>
      <c r="Q14" s="7">
        <v>18.904</v>
      </c>
      <c r="R14" s="37">
        <v>3.5046347793845016E-2</v>
      </c>
      <c r="S14" s="7">
        <v>21.287009000000001</v>
      </c>
      <c r="T14" s="22">
        <v>125.82</v>
      </c>
      <c r="U14" s="7">
        <v>94</v>
      </c>
      <c r="V14" s="7">
        <v>6.614357</v>
      </c>
      <c r="W14" s="7">
        <v>4.9415800000000001</v>
      </c>
      <c r="X14" s="7">
        <v>14.672641</v>
      </c>
      <c r="Y14" s="7">
        <v>1.6727860000000001</v>
      </c>
      <c r="Z14" s="23">
        <f t="shared" si="0"/>
        <v>1.3875535999999999</v>
      </c>
    </row>
    <row r="15" spans="1:26" x14ac:dyDescent="0.25">
      <c r="A15" s="4">
        <v>12</v>
      </c>
      <c r="B15" s="6">
        <v>2024</v>
      </c>
      <c r="C15" s="6">
        <v>12</v>
      </c>
      <c r="D15" s="6">
        <v>539.4</v>
      </c>
      <c r="E15" s="6">
        <v>7.34</v>
      </c>
      <c r="F15" s="21">
        <v>0.6</v>
      </c>
      <c r="G15" s="5" t="s">
        <v>19</v>
      </c>
      <c r="H15" s="5" t="s">
        <v>31</v>
      </c>
      <c r="I15" s="5"/>
      <c r="J15" s="14">
        <v>5</v>
      </c>
      <c r="K15" s="12" t="s">
        <v>164</v>
      </c>
      <c r="L15" s="6">
        <v>1065.53</v>
      </c>
      <c r="M15" s="20">
        <v>25.623000000000001</v>
      </c>
      <c r="N15" s="22">
        <v>18.803000999999998</v>
      </c>
      <c r="O15" s="6">
        <v>20.393999999999998</v>
      </c>
      <c r="P15" s="7"/>
      <c r="Q15" s="7">
        <v>17.646999999999998</v>
      </c>
      <c r="R15" s="37">
        <v>3.2715980719317757E-2</v>
      </c>
      <c r="S15" s="7">
        <v>6.82</v>
      </c>
      <c r="T15" s="22">
        <v>39.427999999999997</v>
      </c>
      <c r="U15" s="7">
        <v>47.5</v>
      </c>
      <c r="V15" s="7">
        <v>2.07273</v>
      </c>
      <c r="W15" s="7">
        <v>2.4970750000000002</v>
      </c>
      <c r="X15" s="7">
        <v>4.7472700000000003</v>
      </c>
      <c r="Y15" s="7">
        <v>-0.42434500000000003</v>
      </c>
      <c r="Z15" s="23">
        <f t="shared" si="0"/>
        <v>1.2952897999999999</v>
      </c>
    </row>
    <row r="16" spans="1:26" x14ac:dyDescent="0.25">
      <c r="A16" s="4">
        <v>13</v>
      </c>
      <c r="B16" s="6">
        <v>2024</v>
      </c>
      <c r="C16" s="6">
        <v>12</v>
      </c>
      <c r="D16" s="6">
        <v>539.4</v>
      </c>
      <c r="E16" s="6">
        <v>7.34</v>
      </c>
      <c r="F16" s="21">
        <v>0.6</v>
      </c>
      <c r="G16" s="5" t="s">
        <v>19</v>
      </c>
      <c r="H16" s="5" t="s">
        <v>32</v>
      </c>
      <c r="I16" s="5"/>
      <c r="J16" s="14">
        <v>9</v>
      </c>
      <c r="K16" s="12" t="s">
        <v>163</v>
      </c>
      <c r="L16" s="6">
        <v>5211.1099999999997</v>
      </c>
      <c r="M16" s="20">
        <v>115.14</v>
      </c>
      <c r="N16" s="22">
        <v>85.996999000000002</v>
      </c>
      <c r="O16" s="6">
        <v>20.393999999999998</v>
      </c>
      <c r="P16" s="7"/>
      <c r="Q16" s="7">
        <v>16.503</v>
      </c>
      <c r="R16" s="37">
        <v>3.0595105672969969E-2</v>
      </c>
      <c r="S16" s="7">
        <v>29.142997000000001</v>
      </c>
      <c r="T16" s="22">
        <v>204.8</v>
      </c>
      <c r="U16" s="7">
        <v>148.5</v>
      </c>
      <c r="V16" s="7">
        <v>10.766336000000001</v>
      </c>
      <c r="W16" s="7">
        <v>7.8066449999999996</v>
      </c>
      <c r="X16" s="7">
        <v>18.376664000000002</v>
      </c>
      <c r="Y16" s="7">
        <v>2.9596879999999999</v>
      </c>
      <c r="Z16" s="23">
        <f t="shared" si="0"/>
        <v>1.2113202000000001</v>
      </c>
    </row>
    <row r="17" spans="1:26" x14ac:dyDescent="0.25">
      <c r="A17" s="4">
        <v>14</v>
      </c>
      <c r="B17" s="6">
        <v>2024</v>
      </c>
      <c r="C17" s="6">
        <v>12</v>
      </c>
      <c r="D17" s="6">
        <v>539.4</v>
      </c>
      <c r="E17" s="6">
        <v>7.34</v>
      </c>
      <c r="F17" s="21">
        <v>0.6</v>
      </c>
      <c r="G17" s="5" t="s">
        <v>19</v>
      </c>
      <c r="H17" s="5" t="s">
        <v>33</v>
      </c>
      <c r="I17" s="5"/>
      <c r="J17" s="14">
        <v>5</v>
      </c>
      <c r="K17" s="12" t="s">
        <v>164</v>
      </c>
      <c r="L17" s="6">
        <v>1072.6199999999999</v>
      </c>
      <c r="M17" s="20">
        <v>27.209</v>
      </c>
      <c r="N17" s="22">
        <v>20.449992999999999</v>
      </c>
      <c r="O17" s="6">
        <v>20.393999999999998</v>
      </c>
      <c r="P17" s="7"/>
      <c r="Q17" s="7">
        <v>19.064999999999998</v>
      </c>
      <c r="R17" s="37">
        <v>3.5344827586206891E-2</v>
      </c>
      <c r="S17" s="7">
        <v>6.7589959999999998</v>
      </c>
      <c r="T17" s="22">
        <v>41.250999999999998</v>
      </c>
      <c r="U17" s="7">
        <v>42</v>
      </c>
      <c r="V17" s="7">
        <v>2.1685650000000001</v>
      </c>
      <c r="W17" s="7">
        <v>2.2079399999999998</v>
      </c>
      <c r="X17" s="7">
        <v>4.5904360000000004</v>
      </c>
      <c r="Y17" s="7">
        <v>-3.9378999999999997E-2</v>
      </c>
      <c r="Z17" s="23">
        <f t="shared" si="0"/>
        <v>1.3993709999999999</v>
      </c>
    </row>
    <row r="18" spans="1:26" x14ac:dyDescent="0.25">
      <c r="A18" s="4">
        <v>15</v>
      </c>
      <c r="B18" s="6">
        <v>2024</v>
      </c>
      <c r="C18" s="6">
        <v>12</v>
      </c>
      <c r="D18" s="6">
        <v>539.4</v>
      </c>
      <c r="E18" s="6">
        <v>7.34</v>
      </c>
      <c r="F18" s="21">
        <v>0.6</v>
      </c>
      <c r="G18" s="5" t="s">
        <v>19</v>
      </c>
      <c r="H18" s="5" t="s">
        <v>34</v>
      </c>
      <c r="I18" s="5"/>
      <c r="J18" s="14">
        <v>5</v>
      </c>
      <c r="K18" s="12" t="s">
        <v>162</v>
      </c>
      <c r="L18" s="6">
        <v>1974.08</v>
      </c>
      <c r="M18" s="20">
        <v>47.027999999999999</v>
      </c>
      <c r="N18" s="22">
        <v>37.869998000000002</v>
      </c>
      <c r="O18" s="6">
        <v>20.393999999999998</v>
      </c>
      <c r="P18" s="7"/>
      <c r="Q18" s="7">
        <v>19.184000000000001</v>
      </c>
      <c r="R18" s="37">
        <v>3.5565443084909165E-2</v>
      </c>
      <c r="S18" s="7">
        <v>9.1580019999999998</v>
      </c>
      <c r="T18" s="22">
        <v>47.67</v>
      </c>
      <c r="U18" s="7">
        <v>49.485999999999997</v>
      </c>
      <c r="V18" s="7">
        <v>2.5060120000000001</v>
      </c>
      <c r="W18" s="7">
        <v>2.6014789999999999</v>
      </c>
      <c r="X18" s="7">
        <v>6.6519880000000002</v>
      </c>
      <c r="Y18" s="7">
        <v>-9.5464999999999994E-2</v>
      </c>
      <c r="Z18" s="23">
        <f t="shared" si="0"/>
        <v>1.4081056000000001</v>
      </c>
    </row>
    <row r="19" spans="1:26" x14ac:dyDescent="0.25">
      <c r="A19" s="4">
        <v>16</v>
      </c>
      <c r="B19" s="6">
        <v>2024</v>
      </c>
      <c r="C19" s="6">
        <v>12</v>
      </c>
      <c r="D19" s="6">
        <v>539.4</v>
      </c>
      <c r="E19" s="6">
        <v>7.34</v>
      </c>
      <c r="F19" s="21">
        <v>0.6</v>
      </c>
      <c r="G19" s="5" t="s">
        <v>19</v>
      </c>
      <c r="H19" s="5" t="s">
        <v>35</v>
      </c>
      <c r="I19" s="5"/>
      <c r="J19" s="14">
        <v>5</v>
      </c>
      <c r="K19" s="12" t="s">
        <v>162</v>
      </c>
      <c r="L19" s="6">
        <v>1974.78</v>
      </c>
      <c r="M19" s="20">
        <v>50.009</v>
      </c>
      <c r="N19" s="22">
        <v>39.039003999999998</v>
      </c>
      <c r="O19" s="6">
        <v>20.393999999999998</v>
      </c>
      <c r="P19" s="7"/>
      <c r="Q19" s="7">
        <v>19.768999999999998</v>
      </c>
      <c r="R19" s="37">
        <v>3.6649981460882462E-2</v>
      </c>
      <c r="S19" s="7">
        <v>10.970003</v>
      </c>
      <c r="T19" s="22">
        <v>78.828000000000003</v>
      </c>
      <c r="U19" s="7">
        <v>78.099999999999994</v>
      </c>
      <c r="V19" s="7">
        <v>4.1439880000000002</v>
      </c>
      <c r="W19" s="7">
        <v>4.1057170000000003</v>
      </c>
      <c r="X19" s="7">
        <v>6.8260110000000003</v>
      </c>
      <c r="Y19" s="7">
        <v>3.8274000000000002E-2</v>
      </c>
      <c r="Z19" s="23">
        <f t="shared" si="0"/>
        <v>1.4510445999999999</v>
      </c>
    </row>
    <row r="20" spans="1:26" x14ac:dyDescent="0.25">
      <c r="A20" s="4">
        <v>17</v>
      </c>
      <c r="B20" s="6">
        <v>2024</v>
      </c>
      <c r="C20" s="6">
        <v>12</v>
      </c>
      <c r="D20" s="6">
        <v>539.4</v>
      </c>
      <c r="E20" s="6">
        <v>7.34</v>
      </c>
      <c r="F20" s="21">
        <v>0.6</v>
      </c>
      <c r="G20" s="5" t="s">
        <v>19</v>
      </c>
      <c r="H20" s="5" t="s">
        <v>36</v>
      </c>
      <c r="I20" s="5"/>
      <c r="J20" s="14">
        <v>1</v>
      </c>
      <c r="K20" s="12" t="s">
        <v>166</v>
      </c>
      <c r="L20" s="6">
        <v>77.62</v>
      </c>
      <c r="M20" s="20">
        <v>1.218</v>
      </c>
      <c r="N20" s="22">
        <v>1.218</v>
      </c>
      <c r="O20" s="6">
        <v>35.566000000000003</v>
      </c>
      <c r="P20" s="7"/>
      <c r="Q20" s="7">
        <v>15.692000000000002</v>
      </c>
      <c r="R20" s="37">
        <v>2.909158324063775E-2</v>
      </c>
      <c r="S20" s="9">
        <v>0</v>
      </c>
      <c r="T20" s="22">
        <v>0</v>
      </c>
      <c r="U20" s="7">
        <v>0</v>
      </c>
      <c r="V20" s="9">
        <v>0</v>
      </c>
      <c r="W20" s="9">
        <v>0</v>
      </c>
      <c r="X20" s="7">
        <v>0</v>
      </c>
      <c r="Y20" s="7">
        <v>0</v>
      </c>
      <c r="Z20" s="23">
        <f t="shared" si="0"/>
        <v>1.1517927999999999</v>
      </c>
    </row>
    <row r="21" spans="1:26" x14ac:dyDescent="0.25">
      <c r="A21" s="4">
        <v>18</v>
      </c>
      <c r="B21" s="6">
        <v>2024</v>
      </c>
      <c r="C21" s="6">
        <v>12</v>
      </c>
      <c r="D21" s="6">
        <v>539.4</v>
      </c>
      <c r="E21" s="6">
        <v>7.34</v>
      </c>
      <c r="F21" s="21">
        <v>0.6</v>
      </c>
      <c r="G21" s="5" t="s">
        <v>19</v>
      </c>
      <c r="H21" s="5" t="s">
        <v>37</v>
      </c>
      <c r="I21" s="5"/>
      <c r="J21" s="14">
        <v>5</v>
      </c>
      <c r="K21" s="12" t="s">
        <v>162</v>
      </c>
      <c r="L21" s="6">
        <v>1974.71</v>
      </c>
      <c r="M21" s="20">
        <v>45.689</v>
      </c>
      <c r="N21" s="22">
        <v>35.699002999999998</v>
      </c>
      <c r="O21" s="6">
        <v>20.393999999999998</v>
      </c>
      <c r="P21" s="7"/>
      <c r="Q21" s="7">
        <v>18.077999999999999</v>
      </c>
      <c r="R21" s="37">
        <v>3.3515016685205783E-2</v>
      </c>
      <c r="S21" s="7">
        <v>9.9899970000000007</v>
      </c>
      <c r="T21" s="22">
        <v>74.596000000000004</v>
      </c>
      <c r="U21" s="7">
        <v>62</v>
      </c>
      <c r="V21" s="7">
        <v>3.9215119999999999</v>
      </c>
      <c r="W21" s="7">
        <v>3.2593399999999999</v>
      </c>
      <c r="X21" s="7">
        <v>6.0684880000000003</v>
      </c>
      <c r="Y21" s="7">
        <v>0.66216900000000001</v>
      </c>
      <c r="Z21" s="23">
        <f t="shared" si="0"/>
        <v>1.3269252</v>
      </c>
    </row>
    <row r="22" spans="1:26" x14ac:dyDescent="0.25">
      <c r="A22" s="4">
        <v>19</v>
      </c>
      <c r="B22" s="6">
        <v>2024</v>
      </c>
      <c r="C22" s="6">
        <v>12</v>
      </c>
      <c r="D22" s="6">
        <v>539.4</v>
      </c>
      <c r="E22" s="6">
        <v>7.34</v>
      </c>
      <c r="F22" s="21">
        <v>0.6</v>
      </c>
      <c r="G22" s="5" t="s">
        <v>19</v>
      </c>
      <c r="H22" s="5" t="s">
        <v>38</v>
      </c>
      <c r="I22" s="5"/>
      <c r="J22" s="14">
        <v>5</v>
      </c>
      <c r="K22" s="12" t="s">
        <v>162</v>
      </c>
      <c r="L22" s="6">
        <v>1956.3</v>
      </c>
      <c r="M22" s="20">
        <v>48.246000000000002</v>
      </c>
      <c r="N22" s="22">
        <v>38.381999999999998</v>
      </c>
      <c r="O22" s="6">
        <v>20.393999999999998</v>
      </c>
      <c r="P22" s="7"/>
      <c r="Q22" s="7">
        <v>19.619999999999997</v>
      </c>
      <c r="R22" s="37">
        <v>3.637374860956618E-2</v>
      </c>
      <c r="S22" s="7">
        <v>9.8639969999999995</v>
      </c>
      <c r="T22" s="22">
        <v>63.076999999999998</v>
      </c>
      <c r="U22" s="7">
        <v>75</v>
      </c>
      <c r="V22" s="7">
        <v>3.3159580000000002</v>
      </c>
      <c r="W22" s="7">
        <v>3.9427500000000002</v>
      </c>
      <c r="X22" s="7">
        <v>6.5480409999999996</v>
      </c>
      <c r="Y22" s="7">
        <v>-0.62679499999999999</v>
      </c>
      <c r="Z22" s="23">
        <f t="shared" si="0"/>
        <v>1.4401079999999999</v>
      </c>
    </row>
    <row r="23" spans="1:26" x14ac:dyDescent="0.25">
      <c r="A23" s="4">
        <v>20</v>
      </c>
      <c r="B23" s="6">
        <v>2024</v>
      </c>
      <c r="C23" s="6">
        <v>12</v>
      </c>
      <c r="D23" s="6">
        <v>539.4</v>
      </c>
      <c r="E23" s="6">
        <v>7.34</v>
      </c>
      <c r="F23" s="21">
        <v>0.6</v>
      </c>
      <c r="G23" s="5" t="s">
        <v>39</v>
      </c>
      <c r="H23" s="5" t="s">
        <v>40</v>
      </c>
      <c r="I23" s="8" t="s">
        <v>138</v>
      </c>
      <c r="J23" s="14">
        <v>9</v>
      </c>
      <c r="K23" s="12" t="s">
        <v>163</v>
      </c>
      <c r="L23" s="6">
        <v>1542.33</v>
      </c>
      <c r="M23" s="20">
        <v>36.061999999999998</v>
      </c>
      <c r="N23" s="22">
        <v>28.256004000000001</v>
      </c>
      <c r="O23" s="6">
        <v>20.393999999999998</v>
      </c>
      <c r="P23" s="7"/>
      <c r="Q23" s="7">
        <v>18.32</v>
      </c>
      <c r="R23" s="37">
        <v>3.3963663329625512E-2</v>
      </c>
      <c r="S23" s="7">
        <v>7.8060090000000004</v>
      </c>
      <c r="T23" s="22">
        <v>53.52</v>
      </c>
      <c r="U23" s="7">
        <v>59.851999999999997</v>
      </c>
      <c r="V23" s="7">
        <v>2.8135460000000001</v>
      </c>
      <c r="W23" s="7">
        <v>3.14642</v>
      </c>
      <c r="X23" s="7">
        <v>4.9924549999999996</v>
      </c>
      <c r="Y23" s="7">
        <v>-0.33286500000000002</v>
      </c>
      <c r="Z23" s="23">
        <f t="shared" si="0"/>
        <v>1.3446879999999999</v>
      </c>
    </row>
    <row r="24" spans="1:26" x14ac:dyDescent="0.25">
      <c r="A24" s="4">
        <v>21</v>
      </c>
      <c r="B24" s="6">
        <v>2024</v>
      </c>
      <c r="C24" s="6">
        <v>12</v>
      </c>
      <c r="D24" s="6">
        <v>539.4</v>
      </c>
      <c r="E24" s="6">
        <v>7.34</v>
      </c>
      <c r="F24" s="21">
        <v>0.6</v>
      </c>
      <c r="G24" s="5" t="s">
        <v>39</v>
      </c>
      <c r="H24" s="5" t="s">
        <v>40</v>
      </c>
      <c r="I24" s="8" t="s">
        <v>147</v>
      </c>
      <c r="J24" s="14">
        <v>9</v>
      </c>
      <c r="K24" s="12" t="s">
        <v>163</v>
      </c>
      <c r="L24" s="6">
        <v>2095.52</v>
      </c>
      <c r="M24" s="20">
        <v>39.488</v>
      </c>
      <c r="N24" s="22">
        <v>28.523997999999999</v>
      </c>
      <c r="O24" s="6">
        <v>20.393999999999998</v>
      </c>
      <c r="P24" s="7"/>
      <c r="Q24" s="7">
        <v>13.612</v>
      </c>
      <c r="R24" s="37">
        <v>2.5235446792732666E-2</v>
      </c>
      <c r="S24" s="7">
        <v>10.964008</v>
      </c>
      <c r="T24" s="22">
        <v>68.88</v>
      </c>
      <c r="U24" s="7">
        <v>55</v>
      </c>
      <c r="V24" s="7">
        <v>3.621022</v>
      </c>
      <c r="W24" s="7">
        <v>2.8913500000000001</v>
      </c>
      <c r="X24" s="7">
        <v>7.3429779999999996</v>
      </c>
      <c r="Y24" s="7">
        <v>0.72968</v>
      </c>
      <c r="Z24" s="23">
        <f t="shared" si="0"/>
        <v>0.99912080000000003</v>
      </c>
    </row>
    <row r="25" spans="1:26" x14ac:dyDescent="0.25">
      <c r="A25" s="4">
        <v>22</v>
      </c>
      <c r="B25" s="6">
        <v>2024</v>
      </c>
      <c r="C25" s="6">
        <v>12</v>
      </c>
      <c r="D25" s="6">
        <v>539.4</v>
      </c>
      <c r="E25" s="6">
        <v>7.34</v>
      </c>
      <c r="F25" s="21">
        <v>0.6</v>
      </c>
      <c r="G25" s="5" t="s">
        <v>39</v>
      </c>
      <c r="H25" s="5" t="s">
        <v>40</v>
      </c>
      <c r="I25" s="8" t="s">
        <v>148</v>
      </c>
      <c r="J25" s="14">
        <v>9</v>
      </c>
      <c r="K25" s="12" t="s">
        <v>163</v>
      </c>
      <c r="L25" s="6">
        <v>1542.39</v>
      </c>
      <c r="M25" s="20">
        <v>37.673999999999999</v>
      </c>
      <c r="N25" s="22">
        <v>28.334992</v>
      </c>
      <c r="O25" s="6">
        <v>20.393999999999998</v>
      </c>
      <c r="P25" s="7"/>
      <c r="Q25" s="7">
        <v>18.370999999999999</v>
      </c>
      <c r="R25" s="37">
        <v>3.4058212829069338E-2</v>
      </c>
      <c r="S25" s="7">
        <v>9.3389869999999995</v>
      </c>
      <c r="T25" s="22">
        <v>48.81</v>
      </c>
      <c r="U25" s="7">
        <v>51</v>
      </c>
      <c r="V25" s="7">
        <v>2.5659420000000002</v>
      </c>
      <c r="W25" s="7">
        <v>2.6810700000000001</v>
      </c>
      <c r="X25" s="7">
        <v>6.7730579999999998</v>
      </c>
      <c r="Y25" s="7">
        <v>-0.11514099999999999</v>
      </c>
      <c r="Z25" s="23">
        <f t="shared" si="0"/>
        <v>1.3484313999999997</v>
      </c>
    </row>
    <row r="26" spans="1:26" x14ac:dyDescent="0.25">
      <c r="A26" s="4">
        <v>23</v>
      </c>
      <c r="B26" s="6">
        <v>2024</v>
      </c>
      <c r="C26" s="6">
        <v>12</v>
      </c>
      <c r="D26" s="6">
        <v>539.4</v>
      </c>
      <c r="E26" s="6">
        <v>7.34</v>
      </c>
      <c r="F26" s="21">
        <v>0.6</v>
      </c>
      <c r="G26" s="5" t="s">
        <v>39</v>
      </c>
      <c r="H26" s="5" t="s">
        <v>41</v>
      </c>
      <c r="I26" s="8"/>
      <c r="J26" s="14">
        <v>5</v>
      </c>
      <c r="K26" s="12" t="s">
        <v>162</v>
      </c>
      <c r="L26" s="6">
        <v>1974.83</v>
      </c>
      <c r="M26" s="20">
        <v>48.481999999999999</v>
      </c>
      <c r="N26" s="22">
        <v>38.085006999999997</v>
      </c>
      <c r="O26" s="6">
        <v>20.393999999999998</v>
      </c>
      <c r="P26" s="7"/>
      <c r="Q26" s="7">
        <v>19.285</v>
      </c>
      <c r="R26" s="37">
        <v>3.575268817204301E-2</v>
      </c>
      <c r="S26" s="7">
        <v>10.397002000000001</v>
      </c>
      <c r="T26" s="22">
        <v>57.07</v>
      </c>
      <c r="U26" s="7">
        <v>49</v>
      </c>
      <c r="V26" s="7">
        <v>3.0001699999999998</v>
      </c>
      <c r="W26" s="7">
        <v>2.5759300000000001</v>
      </c>
      <c r="X26" s="7">
        <v>7.3968299999999996</v>
      </c>
      <c r="Y26" s="7">
        <v>0.42424200000000001</v>
      </c>
      <c r="Z26" s="23">
        <f t="shared" si="0"/>
        <v>1.415519</v>
      </c>
    </row>
    <row r="27" spans="1:26" x14ac:dyDescent="0.25">
      <c r="A27" s="4">
        <v>24</v>
      </c>
      <c r="B27" s="6">
        <v>2024</v>
      </c>
      <c r="C27" s="6">
        <v>12</v>
      </c>
      <c r="D27" s="6">
        <v>539.4</v>
      </c>
      <c r="E27" s="6">
        <v>7.34</v>
      </c>
      <c r="F27" s="21">
        <v>0.6</v>
      </c>
      <c r="G27" s="5" t="s">
        <v>39</v>
      </c>
      <c r="H27" s="5" t="s">
        <v>42</v>
      </c>
      <c r="I27" s="8"/>
      <c r="J27" s="14">
        <v>5</v>
      </c>
      <c r="K27" s="12" t="s">
        <v>162</v>
      </c>
      <c r="L27" s="6">
        <v>1973.54</v>
      </c>
      <c r="M27" s="20">
        <v>46.511000000000003</v>
      </c>
      <c r="N27" s="22">
        <v>36.597994999999997</v>
      </c>
      <c r="O27" s="6">
        <v>20.393999999999998</v>
      </c>
      <c r="P27" s="7"/>
      <c r="Q27" s="7">
        <v>18.544</v>
      </c>
      <c r="R27" s="37">
        <v>3.4378939562476826E-2</v>
      </c>
      <c r="S27" s="7">
        <v>9.9130020000000005</v>
      </c>
      <c r="T27" s="22">
        <v>57.828000000000003</v>
      </c>
      <c r="U27" s="7">
        <v>51.5</v>
      </c>
      <c r="V27" s="7">
        <v>3.0400179999999999</v>
      </c>
      <c r="W27" s="7">
        <v>2.7073550000000002</v>
      </c>
      <c r="X27" s="7">
        <v>6.8729820000000004</v>
      </c>
      <c r="Y27" s="7">
        <v>0.33266499999999999</v>
      </c>
      <c r="Z27" s="23">
        <f t="shared" si="0"/>
        <v>1.3611295999999999</v>
      </c>
    </row>
    <row r="28" spans="1:26" s="27" customFormat="1" x14ac:dyDescent="0.25">
      <c r="A28" s="4">
        <v>25</v>
      </c>
      <c r="B28" s="6">
        <v>2024</v>
      </c>
      <c r="C28" s="6">
        <v>12</v>
      </c>
      <c r="D28" s="6">
        <v>539.4</v>
      </c>
      <c r="E28" s="6">
        <v>7.34</v>
      </c>
      <c r="F28" s="21">
        <v>0.6</v>
      </c>
      <c r="G28" s="29" t="s">
        <v>39</v>
      </c>
      <c r="H28" s="29" t="s">
        <v>170</v>
      </c>
      <c r="I28" s="30"/>
      <c r="J28" s="31">
        <v>2</v>
      </c>
      <c r="K28" s="32"/>
      <c r="L28" s="28">
        <v>189.35</v>
      </c>
      <c r="M28" s="33">
        <v>0.23</v>
      </c>
      <c r="N28" s="34">
        <v>0.23</v>
      </c>
      <c r="O28" s="28">
        <v>32.118000000000002</v>
      </c>
      <c r="P28" s="35"/>
      <c r="Q28" s="35">
        <v>1.2150000000000001</v>
      </c>
      <c r="R28" s="38">
        <v>2.2525027808676309E-3</v>
      </c>
      <c r="S28" s="35"/>
      <c r="T28" s="34"/>
      <c r="U28" s="35"/>
      <c r="V28" s="35"/>
      <c r="W28" s="35"/>
      <c r="X28" s="35"/>
      <c r="Y28" s="35"/>
      <c r="Z28" s="36"/>
    </row>
    <row r="29" spans="1:26" x14ac:dyDescent="0.25">
      <c r="A29" s="4">
        <v>26</v>
      </c>
      <c r="B29" s="6">
        <v>2024</v>
      </c>
      <c r="C29" s="6">
        <v>12</v>
      </c>
      <c r="D29" s="6">
        <v>539.4</v>
      </c>
      <c r="E29" s="6">
        <v>7.34</v>
      </c>
      <c r="F29" s="21">
        <v>0.6</v>
      </c>
      <c r="G29" s="5" t="s">
        <v>39</v>
      </c>
      <c r="H29" s="5" t="s">
        <v>43</v>
      </c>
      <c r="I29" s="8"/>
      <c r="J29" s="14">
        <v>5</v>
      </c>
      <c r="K29" s="12" t="s">
        <v>162</v>
      </c>
      <c r="L29" s="6">
        <v>1976.94</v>
      </c>
      <c r="M29" s="20">
        <v>48.512999999999998</v>
      </c>
      <c r="N29" s="22">
        <v>38.674995000000003</v>
      </c>
      <c r="O29" s="6">
        <v>20.393999999999998</v>
      </c>
      <c r="P29" s="7"/>
      <c r="Q29" s="7">
        <v>19.562999999999999</v>
      </c>
      <c r="R29" s="37">
        <v>3.6268075639599558E-2</v>
      </c>
      <c r="S29" s="7">
        <v>9.8380019999999995</v>
      </c>
      <c r="T29" s="22">
        <v>64.462000000000003</v>
      </c>
      <c r="U29" s="7">
        <v>37.5</v>
      </c>
      <c r="V29" s="7">
        <v>3.3887670000000001</v>
      </c>
      <c r="W29" s="7">
        <v>1.9713750000000001</v>
      </c>
      <c r="X29" s="7">
        <v>6.4492330000000004</v>
      </c>
      <c r="Y29" s="7">
        <v>1.417394</v>
      </c>
      <c r="Z29" s="23">
        <f t="shared" ref="Z29:Z92" si="1">Q29*E29/100</f>
        <v>1.4359241999999997</v>
      </c>
    </row>
    <row r="30" spans="1:26" x14ac:dyDescent="0.25">
      <c r="A30" s="4">
        <v>27</v>
      </c>
      <c r="B30" s="6">
        <v>2024</v>
      </c>
      <c r="C30" s="6">
        <v>12</v>
      </c>
      <c r="D30" s="6">
        <v>539.4</v>
      </c>
      <c r="E30" s="6">
        <v>7.34</v>
      </c>
      <c r="F30" s="21">
        <v>0.6</v>
      </c>
      <c r="G30" s="5" t="s">
        <v>39</v>
      </c>
      <c r="H30" s="5" t="s">
        <v>24</v>
      </c>
      <c r="I30" s="8" t="s">
        <v>138</v>
      </c>
      <c r="J30" s="14">
        <v>9</v>
      </c>
      <c r="K30" s="12" t="s">
        <v>163</v>
      </c>
      <c r="L30" s="6">
        <v>1541.32</v>
      </c>
      <c r="M30" s="20">
        <v>37.188000000000002</v>
      </c>
      <c r="N30" s="22">
        <v>27.934992999999999</v>
      </c>
      <c r="O30" s="6">
        <v>20.393999999999998</v>
      </c>
      <c r="P30" s="7"/>
      <c r="Q30" s="7">
        <v>18.124000000000002</v>
      </c>
      <c r="R30" s="37">
        <v>3.3600296625880613E-2</v>
      </c>
      <c r="S30" s="7">
        <v>9.2530009999999994</v>
      </c>
      <c r="T30" s="22">
        <v>49.44</v>
      </c>
      <c r="U30" s="7">
        <v>41.5</v>
      </c>
      <c r="V30" s="7">
        <v>2.5990609999999998</v>
      </c>
      <c r="W30" s="7">
        <v>2.1816550000000001</v>
      </c>
      <c r="X30" s="7">
        <v>6.6539380000000001</v>
      </c>
      <c r="Y30" s="7">
        <v>0.41740699999999997</v>
      </c>
      <c r="Z30" s="23">
        <f t="shared" si="1"/>
        <v>1.3303016000000003</v>
      </c>
    </row>
    <row r="31" spans="1:26" x14ac:dyDescent="0.25">
      <c r="A31" s="4">
        <v>28</v>
      </c>
      <c r="B31" s="6">
        <v>2024</v>
      </c>
      <c r="C31" s="6">
        <v>12</v>
      </c>
      <c r="D31" s="6">
        <v>539.4</v>
      </c>
      <c r="E31" s="6">
        <v>7.34</v>
      </c>
      <c r="F31" s="21">
        <v>0.6</v>
      </c>
      <c r="G31" s="5" t="s">
        <v>39</v>
      </c>
      <c r="H31" s="5" t="s">
        <v>24</v>
      </c>
      <c r="I31" s="8" t="s">
        <v>147</v>
      </c>
      <c r="J31" s="14">
        <v>9</v>
      </c>
      <c r="K31" s="12" t="s">
        <v>163</v>
      </c>
      <c r="L31" s="6">
        <v>2102.8000000000002</v>
      </c>
      <c r="M31" s="20">
        <v>42.408000000000001</v>
      </c>
      <c r="N31" s="22">
        <v>31.117003</v>
      </c>
      <c r="O31" s="6">
        <v>20.393999999999998</v>
      </c>
      <c r="P31" s="7"/>
      <c r="Q31" s="7">
        <v>14.798</v>
      </c>
      <c r="R31" s="37">
        <v>2.7434186132740082E-2</v>
      </c>
      <c r="S31" s="7">
        <v>11.291007</v>
      </c>
      <c r="T31" s="22">
        <v>62.08</v>
      </c>
      <c r="U31" s="7">
        <v>40</v>
      </c>
      <c r="V31" s="7">
        <v>3.2635459999999998</v>
      </c>
      <c r="W31" s="7">
        <v>2.1027999999999998</v>
      </c>
      <c r="X31" s="7">
        <v>8.0274529999999995</v>
      </c>
      <c r="Y31" s="7">
        <v>1.1607529999999999</v>
      </c>
      <c r="Z31" s="23">
        <f t="shared" si="1"/>
        <v>1.0861731999999999</v>
      </c>
    </row>
    <row r="32" spans="1:26" x14ac:dyDescent="0.25">
      <c r="A32" s="4">
        <v>29</v>
      </c>
      <c r="B32" s="6">
        <v>2024</v>
      </c>
      <c r="C32" s="6">
        <v>12</v>
      </c>
      <c r="D32" s="6">
        <v>539.4</v>
      </c>
      <c r="E32" s="6">
        <v>7.34</v>
      </c>
      <c r="F32" s="21">
        <v>0.6</v>
      </c>
      <c r="G32" s="5" t="s">
        <v>39</v>
      </c>
      <c r="H32" s="5" t="s">
        <v>24</v>
      </c>
      <c r="I32" s="8" t="s">
        <v>148</v>
      </c>
      <c r="J32" s="14">
        <v>9</v>
      </c>
      <c r="K32" s="12" t="s">
        <v>163</v>
      </c>
      <c r="L32" s="6">
        <v>1542.33</v>
      </c>
      <c r="M32" s="20">
        <v>36.79</v>
      </c>
      <c r="N32" s="22">
        <v>29.368998000000001</v>
      </c>
      <c r="O32" s="6">
        <v>20.393999999999998</v>
      </c>
      <c r="P32" s="7"/>
      <c r="Q32" s="7">
        <v>19.042000000000002</v>
      </c>
      <c r="R32" s="37">
        <v>3.5302187615869486E-2</v>
      </c>
      <c r="S32" s="7">
        <v>7.4210000000000003</v>
      </c>
      <c r="T32" s="22">
        <v>36</v>
      </c>
      <c r="U32" s="7">
        <v>36</v>
      </c>
      <c r="V32" s="7">
        <v>1.89252</v>
      </c>
      <c r="W32" s="7">
        <v>1.89252</v>
      </c>
      <c r="X32" s="7">
        <v>5.5284800000000001</v>
      </c>
      <c r="Y32" s="7">
        <v>0</v>
      </c>
      <c r="Z32" s="23">
        <f t="shared" si="1"/>
        <v>1.3976828000000001</v>
      </c>
    </row>
    <row r="33" spans="1:26" x14ac:dyDescent="0.25">
      <c r="A33" s="4">
        <v>30</v>
      </c>
      <c r="B33" s="6">
        <v>2024</v>
      </c>
      <c r="C33" s="6">
        <v>12</v>
      </c>
      <c r="D33" s="6">
        <v>539.4</v>
      </c>
      <c r="E33" s="6">
        <v>7.34</v>
      </c>
      <c r="F33" s="21">
        <v>0.6</v>
      </c>
      <c r="G33" s="5" t="s">
        <v>39</v>
      </c>
      <c r="H33" s="5" t="s">
        <v>28</v>
      </c>
      <c r="I33" s="8"/>
      <c r="J33" s="14">
        <v>9</v>
      </c>
      <c r="K33" s="12" t="s">
        <v>164</v>
      </c>
      <c r="L33" s="6">
        <v>2120.4</v>
      </c>
      <c r="M33" s="20">
        <v>56.874000000000002</v>
      </c>
      <c r="N33" s="22">
        <v>43.326000000000001</v>
      </c>
      <c r="O33" s="6">
        <v>20.393999999999998</v>
      </c>
      <c r="P33" s="7"/>
      <c r="Q33" s="7">
        <v>20.433</v>
      </c>
      <c r="R33" s="37">
        <v>3.7880978865406006E-2</v>
      </c>
      <c r="S33" s="7">
        <v>13.547991</v>
      </c>
      <c r="T33" s="22">
        <v>58.35</v>
      </c>
      <c r="U33" s="7">
        <v>57.5</v>
      </c>
      <c r="V33" s="7">
        <v>3.0674600000000001</v>
      </c>
      <c r="W33" s="7">
        <v>3.0227750000000002</v>
      </c>
      <c r="X33" s="7">
        <v>10.48054</v>
      </c>
      <c r="Y33" s="7">
        <v>4.4676E-2</v>
      </c>
      <c r="Z33" s="23">
        <f t="shared" si="1"/>
        <v>1.4997821999999998</v>
      </c>
    </row>
    <row r="34" spans="1:26" x14ac:dyDescent="0.25">
      <c r="A34" s="4">
        <v>31</v>
      </c>
      <c r="B34" s="6">
        <v>2024</v>
      </c>
      <c r="C34" s="6">
        <v>12</v>
      </c>
      <c r="D34" s="6">
        <v>539.4</v>
      </c>
      <c r="E34" s="6">
        <v>7.34</v>
      </c>
      <c r="F34" s="21">
        <v>0.6</v>
      </c>
      <c r="G34" s="5" t="s">
        <v>39</v>
      </c>
      <c r="H34" s="5" t="s">
        <v>29</v>
      </c>
      <c r="I34" s="8"/>
      <c r="J34" s="11">
        <v>9</v>
      </c>
      <c r="K34" s="12" t="s">
        <v>164</v>
      </c>
      <c r="L34" s="6">
        <v>2123.88</v>
      </c>
      <c r="M34" s="20">
        <v>52.610999999999997</v>
      </c>
      <c r="N34" s="22">
        <v>40.237006000000001</v>
      </c>
      <c r="O34" s="6">
        <v>20.393999999999998</v>
      </c>
      <c r="P34" s="7"/>
      <c r="Q34" s="7">
        <v>18.945</v>
      </c>
      <c r="R34" s="37">
        <v>3.5122358175750837E-2</v>
      </c>
      <c r="S34" s="7">
        <v>12.374005</v>
      </c>
      <c r="T34" s="22">
        <v>61.36</v>
      </c>
      <c r="U34" s="7">
        <v>50.5</v>
      </c>
      <c r="V34" s="7">
        <v>3.225695</v>
      </c>
      <c r="W34" s="7">
        <v>2.654785</v>
      </c>
      <c r="X34" s="7">
        <v>9.1483050000000006</v>
      </c>
      <c r="Y34" s="7">
        <v>0.57091499999999995</v>
      </c>
      <c r="Z34" s="23">
        <f t="shared" si="1"/>
        <v>1.390563</v>
      </c>
    </row>
    <row r="35" spans="1:26" x14ac:dyDescent="0.25">
      <c r="A35" s="4">
        <v>32</v>
      </c>
      <c r="B35" s="6">
        <v>2024</v>
      </c>
      <c r="C35" s="6">
        <v>12</v>
      </c>
      <c r="D35" s="6">
        <v>539.4</v>
      </c>
      <c r="E35" s="6">
        <v>7.34</v>
      </c>
      <c r="F35" s="21">
        <v>0.6</v>
      </c>
      <c r="G35" s="5" t="s">
        <v>39</v>
      </c>
      <c r="H35" s="5" t="s">
        <v>31</v>
      </c>
      <c r="I35" s="8"/>
      <c r="J35" s="13">
        <v>9</v>
      </c>
      <c r="K35" s="12" t="s">
        <v>164</v>
      </c>
      <c r="L35" s="6">
        <v>2128.81</v>
      </c>
      <c r="M35" s="20">
        <v>54.551000000000002</v>
      </c>
      <c r="N35" s="22">
        <v>42.061999</v>
      </c>
      <c r="O35" s="6">
        <v>20.393999999999998</v>
      </c>
      <c r="P35" s="7"/>
      <c r="Q35" s="7">
        <v>19.758000000000003</v>
      </c>
      <c r="R35" s="37">
        <v>3.6629588431590664E-2</v>
      </c>
      <c r="S35" s="7">
        <v>12.489007000000001</v>
      </c>
      <c r="T35" s="22">
        <v>59.71</v>
      </c>
      <c r="U35" s="7">
        <v>63.4</v>
      </c>
      <c r="V35" s="7">
        <v>3.1389550000000002</v>
      </c>
      <c r="W35" s="7">
        <v>3.332938</v>
      </c>
      <c r="X35" s="7">
        <v>9.3500460000000007</v>
      </c>
      <c r="Y35" s="7">
        <v>-0.19397600000000001</v>
      </c>
      <c r="Z35" s="23">
        <f t="shared" si="1"/>
        <v>1.4502372000000003</v>
      </c>
    </row>
    <row r="36" spans="1:26" x14ac:dyDescent="0.25">
      <c r="A36" s="4">
        <v>33</v>
      </c>
      <c r="B36" s="6">
        <v>2024</v>
      </c>
      <c r="C36" s="6">
        <v>12</v>
      </c>
      <c r="D36" s="6">
        <v>539.4</v>
      </c>
      <c r="E36" s="6">
        <v>7.34</v>
      </c>
      <c r="F36" s="21">
        <v>0.6</v>
      </c>
      <c r="G36" s="5" t="s">
        <v>39</v>
      </c>
      <c r="H36" s="5" t="s">
        <v>33</v>
      </c>
      <c r="I36" s="8"/>
      <c r="J36" s="14">
        <v>5</v>
      </c>
      <c r="K36" s="12" t="s">
        <v>162</v>
      </c>
      <c r="L36" s="6">
        <v>1956.25</v>
      </c>
      <c r="M36" s="20">
        <v>43.786999999999999</v>
      </c>
      <c r="N36" s="22">
        <v>33.519002999999998</v>
      </c>
      <c r="O36" s="6">
        <v>20.393999999999998</v>
      </c>
      <c r="P36" s="7"/>
      <c r="Q36" s="7">
        <v>17.134</v>
      </c>
      <c r="R36" s="37">
        <v>3.1764923989618096E-2</v>
      </c>
      <c r="S36" s="7">
        <v>10.268000000000001</v>
      </c>
      <c r="T36" s="22">
        <v>65.045000000000002</v>
      </c>
      <c r="U36" s="7">
        <v>58.851999999999997</v>
      </c>
      <c r="V36" s="7">
        <v>3.419416</v>
      </c>
      <c r="W36" s="7">
        <v>3.0938500000000002</v>
      </c>
      <c r="X36" s="7">
        <v>6.8485829999999996</v>
      </c>
      <c r="Y36" s="7">
        <v>0</v>
      </c>
      <c r="Z36" s="23">
        <f t="shared" si="1"/>
        <v>1.2576356</v>
      </c>
    </row>
    <row r="37" spans="1:26" x14ac:dyDescent="0.25">
      <c r="A37" s="4">
        <v>34</v>
      </c>
      <c r="B37" s="6">
        <v>2024</v>
      </c>
      <c r="C37" s="6">
        <v>12</v>
      </c>
      <c r="D37" s="6">
        <v>539.4</v>
      </c>
      <c r="E37" s="6">
        <v>7.34</v>
      </c>
      <c r="F37" s="21">
        <v>0.6</v>
      </c>
      <c r="G37" s="5" t="s">
        <v>39</v>
      </c>
      <c r="H37" s="5" t="s">
        <v>44</v>
      </c>
      <c r="I37" s="8"/>
      <c r="J37" s="14">
        <v>9</v>
      </c>
      <c r="K37" s="12" t="s">
        <v>162</v>
      </c>
      <c r="L37" s="6">
        <v>4728.8599999999997</v>
      </c>
      <c r="M37" s="20">
        <v>103.724</v>
      </c>
      <c r="N37" s="22">
        <v>76.045000000000002</v>
      </c>
      <c r="O37" s="6">
        <v>20.393999999999998</v>
      </c>
      <c r="P37" s="7"/>
      <c r="Q37" s="7">
        <v>16.081000000000003</v>
      </c>
      <c r="R37" s="37">
        <v>2.9812754912866155E-2</v>
      </c>
      <c r="S37" s="7">
        <v>27.679003999999999</v>
      </c>
      <c r="T37" s="22">
        <v>165.28</v>
      </c>
      <c r="U37" s="7">
        <v>124.2</v>
      </c>
      <c r="V37" s="7">
        <v>8.6887699999999999</v>
      </c>
      <c r="W37" s="7">
        <v>6.5291940000000004</v>
      </c>
      <c r="X37" s="7">
        <v>18.99023</v>
      </c>
      <c r="Y37" s="7">
        <v>2.1595800000000001</v>
      </c>
      <c r="Z37" s="23">
        <f t="shared" si="1"/>
        <v>1.1803454000000002</v>
      </c>
    </row>
    <row r="38" spans="1:26" x14ac:dyDescent="0.25">
      <c r="A38" s="4">
        <v>35</v>
      </c>
      <c r="B38" s="6">
        <v>2024</v>
      </c>
      <c r="C38" s="6">
        <v>12</v>
      </c>
      <c r="D38" s="6">
        <v>539.4</v>
      </c>
      <c r="E38" s="6">
        <v>7.34</v>
      </c>
      <c r="F38" s="21">
        <v>0.6</v>
      </c>
      <c r="G38" s="5" t="s">
        <v>39</v>
      </c>
      <c r="H38" s="5" t="s">
        <v>45</v>
      </c>
      <c r="I38" s="8"/>
      <c r="J38" s="14">
        <v>5</v>
      </c>
      <c r="K38" s="12" t="s">
        <v>162</v>
      </c>
      <c r="L38" s="6">
        <v>1956.3</v>
      </c>
      <c r="M38" s="20">
        <v>40.027999999999999</v>
      </c>
      <c r="N38" s="22">
        <v>29.257999999999999</v>
      </c>
      <c r="O38" s="6">
        <v>20.393999999999998</v>
      </c>
      <c r="P38" s="7"/>
      <c r="Q38" s="7">
        <v>14.956000000000001</v>
      </c>
      <c r="R38" s="37">
        <v>2.7727104189840566E-2</v>
      </c>
      <c r="S38" s="7">
        <v>10.769997999999999</v>
      </c>
      <c r="T38" s="22">
        <v>80.099999999999994</v>
      </c>
      <c r="U38" s="7">
        <v>57.5</v>
      </c>
      <c r="V38" s="7">
        <v>4.2108569999999999</v>
      </c>
      <c r="W38" s="7">
        <v>3.0227750000000002</v>
      </c>
      <c r="X38" s="7">
        <v>6.5591429999999997</v>
      </c>
      <c r="Y38" s="7">
        <v>1.18808</v>
      </c>
      <c r="Z38" s="23">
        <f t="shared" si="1"/>
        <v>1.0977704000000001</v>
      </c>
    </row>
    <row r="39" spans="1:26" x14ac:dyDescent="0.25">
      <c r="A39" s="4">
        <v>36</v>
      </c>
      <c r="B39" s="6">
        <v>2024</v>
      </c>
      <c r="C39" s="6">
        <v>12</v>
      </c>
      <c r="D39" s="6">
        <v>539.4</v>
      </c>
      <c r="E39" s="6">
        <v>7.34</v>
      </c>
      <c r="F39" s="21">
        <v>0.6</v>
      </c>
      <c r="G39" s="5" t="s">
        <v>39</v>
      </c>
      <c r="H39" s="5" t="s">
        <v>46</v>
      </c>
      <c r="I39" s="8"/>
      <c r="J39" s="14">
        <v>5</v>
      </c>
      <c r="K39" s="12" t="s">
        <v>162</v>
      </c>
      <c r="L39" s="6">
        <v>1956.44</v>
      </c>
      <c r="M39" s="20">
        <v>43.314</v>
      </c>
      <c r="N39" s="22">
        <v>33.005001999999998</v>
      </c>
      <c r="O39" s="6">
        <v>20.393999999999998</v>
      </c>
      <c r="P39" s="7"/>
      <c r="Q39" s="7">
        <v>16.87</v>
      </c>
      <c r="R39" s="37">
        <v>3.1275491286614762E-2</v>
      </c>
      <c r="S39" s="7">
        <v>10.309002</v>
      </c>
      <c r="T39" s="22">
        <v>69.344999999999999</v>
      </c>
      <c r="U39" s="7">
        <v>52</v>
      </c>
      <c r="V39" s="7">
        <v>3.645467</v>
      </c>
      <c r="W39" s="7">
        <v>2.7336399999999998</v>
      </c>
      <c r="X39" s="7">
        <v>6.6635340000000003</v>
      </c>
      <c r="Y39" s="7">
        <v>0.911829</v>
      </c>
      <c r="Z39" s="23">
        <f t="shared" si="1"/>
        <v>1.2382580000000001</v>
      </c>
    </row>
    <row r="40" spans="1:26" x14ac:dyDescent="0.25">
      <c r="A40" s="4">
        <v>37</v>
      </c>
      <c r="B40" s="6">
        <v>2024</v>
      </c>
      <c r="C40" s="6">
        <v>12</v>
      </c>
      <c r="D40" s="6">
        <v>539.4</v>
      </c>
      <c r="E40" s="6">
        <v>7.34</v>
      </c>
      <c r="F40" s="21">
        <v>0.6</v>
      </c>
      <c r="G40" s="5" t="s">
        <v>39</v>
      </c>
      <c r="H40" s="5" t="s">
        <v>47</v>
      </c>
      <c r="I40" s="8" t="s">
        <v>117</v>
      </c>
      <c r="J40" s="14">
        <v>5</v>
      </c>
      <c r="K40" s="15" t="s">
        <v>164</v>
      </c>
      <c r="L40" s="6">
        <v>1098.4000000000001</v>
      </c>
      <c r="M40" s="20">
        <v>26.202000000000002</v>
      </c>
      <c r="N40" s="22">
        <v>20.129000000000001</v>
      </c>
      <c r="O40" s="6">
        <v>20.393999999999998</v>
      </c>
      <c r="P40" s="7"/>
      <c r="Q40" s="7">
        <v>18.325999999999997</v>
      </c>
      <c r="R40" s="37">
        <v>3.3974786800148309E-2</v>
      </c>
      <c r="S40" s="7">
        <v>6.0730000000000004</v>
      </c>
      <c r="T40" s="22">
        <v>40</v>
      </c>
      <c r="U40" s="7">
        <v>40</v>
      </c>
      <c r="V40" s="7">
        <v>2.1027999999999998</v>
      </c>
      <c r="W40" s="7">
        <v>2.1027999999999998</v>
      </c>
      <c r="X40" s="7">
        <v>3.9702000000000002</v>
      </c>
      <c r="Y40" s="7">
        <v>0</v>
      </c>
      <c r="Z40" s="23">
        <f t="shared" si="1"/>
        <v>1.3451283999999999</v>
      </c>
    </row>
    <row r="41" spans="1:26" x14ac:dyDescent="0.25">
      <c r="A41" s="4">
        <v>38</v>
      </c>
      <c r="B41" s="6">
        <v>2024</v>
      </c>
      <c r="C41" s="6">
        <v>12</v>
      </c>
      <c r="D41" s="6">
        <v>539.4</v>
      </c>
      <c r="E41" s="6">
        <v>7.34</v>
      </c>
      <c r="F41" s="21">
        <v>0.6</v>
      </c>
      <c r="G41" s="5" t="s">
        <v>39</v>
      </c>
      <c r="H41" s="5" t="s">
        <v>47</v>
      </c>
      <c r="I41" s="8" t="s">
        <v>146</v>
      </c>
      <c r="J41" s="14">
        <v>5</v>
      </c>
      <c r="K41" s="15" t="s">
        <v>164</v>
      </c>
      <c r="L41" s="6">
        <v>1073.3499999999999</v>
      </c>
      <c r="M41" s="20">
        <v>26.696000000000002</v>
      </c>
      <c r="N41" s="22">
        <v>19.643999999999998</v>
      </c>
      <c r="O41" s="6">
        <v>20.393999999999998</v>
      </c>
      <c r="P41" s="7"/>
      <c r="Q41" s="7">
        <v>18.302</v>
      </c>
      <c r="R41" s="37">
        <v>3.3930292918057103E-2</v>
      </c>
      <c r="S41" s="7">
        <v>7.0519999999999996</v>
      </c>
      <c r="T41" s="22">
        <v>38.414000000000001</v>
      </c>
      <c r="U41" s="7">
        <v>28.852</v>
      </c>
      <c r="V41" s="7">
        <v>2.0194239999999999</v>
      </c>
      <c r="W41" s="7">
        <v>1.51675</v>
      </c>
      <c r="X41" s="7">
        <v>5.0325759999999997</v>
      </c>
      <c r="Y41" s="7">
        <v>0</v>
      </c>
      <c r="Z41" s="23">
        <f t="shared" si="1"/>
        <v>1.3433668000000001</v>
      </c>
    </row>
    <row r="42" spans="1:26" x14ac:dyDescent="0.25">
      <c r="A42" s="4">
        <v>39</v>
      </c>
      <c r="B42" s="6">
        <v>2024</v>
      </c>
      <c r="C42" s="6">
        <v>12</v>
      </c>
      <c r="D42" s="6">
        <v>539.4</v>
      </c>
      <c r="E42" s="6">
        <v>7.34</v>
      </c>
      <c r="F42" s="21">
        <v>0.6</v>
      </c>
      <c r="G42" s="5" t="s">
        <v>39</v>
      </c>
      <c r="H42" s="5" t="s">
        <v>47</v>
      </c>
      <c r="I42" s="8" t="s">
        <v>153</v>
      </c>
      <c r="J42" s="14">
        <v>5</v>
      </c>
      <c r="K42" s="15" t="s">
        <v>164</v>
      </c>
      <c r="L42" s="6">
        <v>1099.5899999999999</v>
      </c>
      <c r="M42" s="20">
        <v>27.556999999999999</v>
      </c>
      <c r="N42" s="22">
        <v>20.652998</v>
      </c>
      <c r="O42" s="6">
        <v>20.393999999999998</v>
      </c>
      <c r="P42" s="7"/>
      <c r="Q42" s="7">
        <v>18.782</v>
      </c>
      <c r="R42" s="37">
        <v>3.4820170559881354E-2</v>
      </c>
      <c r="S42" s="7">
        <v>6.9040010000000001</v>
      </c>
      <c r="T42" s="22">
        <v>46.619</v>
      </c>
      <c r="U42" s="7">
        <v>40</v>
      </c>
      <c r="V42" s="7">
        <v>2.450761</v>
      </c>
      <c r="W42" s="7">
        <v>2.1027999999999998</v>
      </c>
      <c r="X42" s="7">
        <v>4.4532400000000001</v>
      </c>
      <c r="Y42" s="7">
        <v>0.34796199999999999</v>
      </c>
      <c r="Z42" s="23">
        <f t="shared" si="1"/>
        <v>1.3785988</v>
      </c>
    </row>
    <row r="43" spans="1:26" x14ac:dyDescent="0.25">
      <c r="A43" s="4">
        <v>40</v>
      </c>
      <c r="B43" s="6">
        <v>2024</v>
      </c>
      <c r="C43" s="6">
        <v>12</v>
      </c>
      <c r="D43" s="6">
        <v>539.4</v>
      </c>
      <c r="E43" s="6">
        <v>7.34</v>
      </c>
      <c r="F43" s="21">
        <v>0.6</v>
      </c>
      <c r="G43" s="5" t="s">
        <v>39</v>
      </c>
      <c r="H43" s="5" t="s">
        <v>48</v>
      </c>
      <c r="I43" s="8"/>
      <c r="J43" s="14">
        <v>5</v>
      </c>
      <c r="K43" s="12" t="s">
        <v>162</v>
      </c>
      <c r="L43" s="6">
        <v>1958.12</v>
      </c>
      <c r="M43" s="20">
        <v>43.878999999999998</v>
      </c>
      <c r="N43" s="22">
        <v>33.482000999999997</v>
      </c>
      <c r="O43" s="6">
        <v>20.393999999999998</v>
      </c>
      <c r="P43" s="7"/>
      <c r="Q43" s="7">
        <v>17.099</v>
      </c>
      <c r="R43" s="37">
        <v>3.1700037078235078E-2</v>
      </c>
      <c r="S43" s="7">
        <v>10.397003</v>
      </c>
      <c r="T43" s="22">
        <v>63.372999999999998</v>
      </c>
      <c r="U43" s="7">
        <v>58.3</v>
      </c>
      <c r="V43" s="7">
        <v>3.3315190000000001</v>
      </c>
      <c r="W43" s="7">
        <v>3.0648309999999999</v>
      </c>
      <c r="X43" s="7">
        <v>7.0654810000000001</v>
      </c>
      <c r="Y43" s="7">
        <v>0.26669100000000001</v>
      </c>
      <c r="Z43" s="23">
        <f t="shared" si="1"/>
        <v>1.2550665999999999</v>
      </c>
    </row>
    <row r="44" spans="1:26" x14ac:dyDescent="0.25">
      <c r="A44" s="4">
        <v>41</v>
      </c>
      <c r="B44" s="6">
        <v>2024</v>
      </c>
      <c r="C44" s="6">
        <v>12</v>
      </c>
      <c r="D44" s="6">
        <v>539.4</v>
      </c>
      <c r="E44" s="6">
        <v>7.34</v>
      </c>
      <c r="F44" s="21">
        <v>0.6</v>
      </c>
      <c r="G44" s="5" t="s">
        <v>39</v>
      </c>
      <c r="H44" s="5" t="s">
        <v>49</v>
      </c>
      <c r="I44" s="8"/>
      <c r="J44" s="14">
        <v>5</v>
      </c>
      <c r="K44" s="12" t="s">
        <v>162</v>
      </c>
      <c r="L44" s="6">
        <v>1959.65</v>
      </c>
      <c r="M44" s="20">
        <v>49.484000000000002</v>
      </c>
      <c r="N44" s="22">
        <v>37.502003000000002</v>
      </c>
      <c r="O44" s="6">
        <v>20.393999999999998</v>
      </c>
      <c r="P44" s="7"/>
      <c r="Q44" s="7">
        <v>19.137</v>
      </c>
      <c r="R44" s="37">
        <v>3.5478309232480534E-2</v>
      </c>
      <c r="S44" s="7">
        <v>11.982004</v>
      </c>
      <c r="T44" s="22">
        <v>94.117000000000004</v>
      </c>
      <c r="U44" s="7">
        <v>93.5</v>
      </c>
      <c r="V44" s="7">
        <v>4.9477310000000001</v>
      </c>
      <c r="W44" s="7">
        <v>4.9152950000000004</v>
      </c>
      <c r="X44" s="7">
        <v>7.0342690000000001</v>
      </c>
      <c r="Y44" s="7">
        <v>3.2439999999999997E-2</v>
      </c>
      <c r="Z44" s="23">
        <f t="shared" si="1"/>
        <v>1.4046557999999998</v>
      </c>
    </row>
    <row r="45" spans="1:26" x14ac:dyDescent="0.25">
      <c r="A45" s="4">
        <v>42</v>
      </c>
      <c r="B45" s="6">
        <v>2024</v>
      </c>
      <c r="C45" s="6">
        <v>12</v>
      </c>
      <c r="D45" s="6">
        <v>539.4</v>
      </c>
      <c r="E45" s="6">
        <v>7.34</v>
      </c>
      <c r="F45" s="21">
        <v>0.6</v>
      </c>
      <c r="G45" s="5" t="s">
        <v>39</v>
      </c>
      <c r="H45" s="5" t="s">
        <v>50</v>
      </c>
      <c r="I45" s="8"/>
      <c r="J45" s="14">
        <v>5</v>
      </c>
      <c r="K45" s="12" t="s">
        <v>164</v>
      </c>
      <c r="L45" s="6">
        <v>1099.9000000000001</v>
      </c>
      <c r="M45" s="20">
        <v>27.082000000000001</v>
      </c>
      <c r="N45" s="22">
        <v>20.610004</v>
      </c>
      <c r="O45" s="6">
        <v>20.393999999999998</v>
      </c>
      <c r="P45" s="7"/>
      <c r="Q45" s="7">
        <v>18.738</v>
      </c>
      <c r="R45" s="37">
        <v>3.4738598442714125E-2</v>
      </c>
      <c r="S45" s="7">
        <v>6.4719990000000003</v>
      </c>
      <c r="T45" s="22">
        <v>33.814</v>
      </c>
      <c r="U45" s="7">
        <v>35</v>
      </c>
      <c r="V45" s="7">
        <v>1.7776019999999999</v>
      </c>
      <c r="W45" s="7">
        <v>1.83995</v>
      </c>
      <c r="X45" s="7">
        <v>4.6943979999999996</v>
      </c>
      <c r="Y45" s="7">
        <v>-6.2349000000000002E-2</v>
      </c>
      <c r="Z45" s="23">
        <f t="shared" si="1"/>
        <v>1.3753691999999997</v>
      </c>
    </row>
    <row r="46" spans="1:26" x14ac:dyDescent="0.25">
      <c r="A46" s="4">
        <v>43</v>
      </c>
      <c r="B46" s="6">
        <v>2024</v>
      </c>
      <c r="C46" s="6">
        <v>12</v>
      </c>
      <c r="D46" s="6">
        <v>539.4</v>
      </c>
      <c r="E46" s="6">
        <v>7.34</v>
      </c>
      <c r="F46" s="21">
        <v>0.6</v>
      </c>
      <c r="G46" s="5" t="s">
        <v>39</v>
      </c>
      <c r="H46" s="5" t="s">
        <v>51</v>
      </c>
      <c r="I46" s="8" t="s">
        <v>117</v>
      </c>
      <c r="J46" s="14">
        <v>5</v>
      </c>
      <c r="K46" s="12" t="s">
        <v>164</v>
      </c>
      <c r="L46" s="6">
        <v>1102.8</v>
      </c>
      <c r="M46" s="20">
        <v>27.547000000000001</v>
      </c>
      <c r="N46" s="22">
        <v>21.183999</v>
      </c>
      <c r="O46" s="6">
        <v>20.393999999999998</v>
      </c>
      <c r="P46" s="7"/>
      <c r="Q46" s="7">
        <v>19.209</v>
      </c>
      <c r="R46" s="37">
        <v>3.5611790878754171E-2</v>
      </c>
      <c r="S46" s="7">
        <v>6.363003</v>
      </c>
      <c r="T46" s="22">
        <v>37.856000000000002</v>
      </c>
      <c r="U46" s="7">
        <v>31.2</v>
      </c>
      <c r="V46" s="7">
        <v>1.9900899999999999</v>
      </c>
      <c r="W46" s="7">
        <v>1.6401840000000001</v>
      </c>
      <c r="X46" s="7">
        <v>4.3729100000000001</v>
      </c>
      <c r="Y46" s="7">
        <v>0.34990900000000003</v>
      </c>
      <c r="Z46" s="23">
        <f t="shared" si="1"/>
        <v>1.4099405999999999</v>
      </c>
    </row>
    <row r="47" spans="1:26" x14ac:dyDescent="0.25">
      <c r="A47" s="4">
        <v>44</v>
      </c>
      <c r="B47" s="6">
        <v>2024</v>
      </c>
      <c r="C47" s="6">
        <v>12</v>
      </c>
      <c r="D47" s="6">
        <v>539.4</v>
      </c>
      <c r="E47" s="6">
        <v>7.34</v>
      </c>
      <c r="F47" s="21">
        <v>0.6</v>
      </c>
      <c r="G47" s="5" t="s">
        <v>39</v>
      </c>
      <c r="H47" s="5" t="s">
        <v>51</v>
      </c>
      <c r="I47" s="8" t="s">
        <v>146</v>
      </c>
      <c r="J47" s="14">
        <v>5</v>
      </c>
      <c r="K47" s="12" t="s">
        <v>164</v>
      </c>
      <c r="L47" s="6">
        <v>1069.96</v>
      </c>
      <c r="M47" s="20">
        <v>25.925999999999998</v>
      </c>
      <c r="N47" s="22">
        <v>20.895999</v>
      </c>
      <c r="O47" s="6">
        <v>20.393999999999998</v>
      </c>
      <c r="P47" s="7"/>
      <c r="Q47" s="7">
        <v>19.529999999999998</v>
      </c>
      <c r="R47" s="37">
        <v>3.6206896551724134E-2</v>
      </c>
      <c r="S47" s="7">
        <v>5.03</v>
      </c>
      <c r="T47" s="22">
        <v>43</v>
      </c>
      <c r="U47" s="7">
        <v>43</v>
      </c>
      <c r="V47" s="7">
        <v>2.26051</v>
      </c>
      <c r="W47" s="7">
        <v>2.26051</v>
      </c>
      <c r="X47" s="7">
        <v>2.7694899999999998</v>
      </c>
      <c r="Y47" s="7">
        <v>0</v>
      </c>
      <c r="Z47" s="23">
        <f t="shared" si="1"/>
        <v>1.4335019999999998</v>
      </c>
    </row>
    <row r="48" spans="1:26" x14ac:dyDescent="0.25">
      <c r="A48" s="4">
        <v>45</v>
      </c>
      <c r="B48" s="6">
        <v>2024</v>
      </c>
      <c r="C48" s="6">
        <v>12</v>
      </c>
      <c r="D48" s="6">
        <v>539.4</v>
      </c>
      <c r="E48" s="6">
        <v>7.34</v>
      </c>
      <c r="F48" s="21">
        <v>0.6</v>
      </c>
      <c r="G48" s="5" t="s">
        <v>39</v>
      </c>
      <c r="H48" s="5" t="s">
        <v>52</v>
      </c>
      <c r="I48" s="8"/>
      <c r="J48" s="14">
        <v>5</v>
      </c>
      <c r="K48" s="12" t="s">
        <v>164</v>
      </c>
      <c r="L48" s="6">
        <v>1070.45</v>
      </c>
      <c r="M48" s="20">
        <v>26.928999999999998</v>
      </c>
      <c r="N48" s="22">
        <v>20.341996000000002</v>
      </c>
      <c r="O48" s="6">
        <v>20.393999999999998</v>
      </c>
      <c r="P48" s="7"/>
      <c r="Q48" s="7">
        <v>19.003</v>
      </c>
      <c r="R48" s="37">
        <v>3.5229885057471266E-2</v>
      </c>
      <c r="S48" s="7">
        <v>6.587002</v>
      </c>
      <c r="T48" s="22">
        <v>40.436999999999998</v>
      </c>
      <c r="U48" s="7">
        <v>36</v>
      </c>
      <c r="V48" s="7">
        <v>2.1257730000000001</v>
      </c>
      <c r="W48" s="7">
        <v>1.89252</v>
      </c>
      <c r="X48" s="7">
        <v>4.4612280000000002</v>
      </c>
      <c r="Y48" s="7">
        <v>0.23325499999999999</v>
      </c>
      <c r="Z48" s="23">
        <f t="shared" si="1"/>
        <v>1.3948202000000001</v>
      </c>
    </row>
    <row r="49" spans="1:26" x14ac:dyDescent="0.25">
      <c r="A49" s="4">
        <v>46</v>
      </c>
      <c r="B49" s="6">
        <v>2024</v>
      </c>
      <c r="C49" s="6">
        <v>12</v>
      </c>
      <c r="D49" s="6">
        <v>539.4</v>
      </c>
      <c r="E49" s="6">
        <v>7.34</v>
      </c>
      <c r="F49" s="21">
        <v>0.6</v>
      </c>
      <c r="G49" s="5" t="s">
        <v>39</v>
      </c>
      <c r="H49" s="5" t="s">
        <v>53</v>
      </c>
      <c r="I49" s="8"/>
      <c r="J49" s="14">
        <v>5</v>
      </c>
      <c r="K49" s="12" t="s">
        <v>164</v>
      </c>
      <c r="L49" s="6">
        <v>1070.45</v>
      </c>
      <c r="M49" s="20">
        <v>26.207999999999998</v>
      </c>
      <c r="N49" s="22">
        <v>20.476002000000001</v>
      </c>
      <c r="O49" s="6">
        <v>20.393999999999998</v>
      </c>
      <c r="P49" s="7"/>
      <c r="Q49" s="7">
        <v>19.128</v>
      </c>
      <c r="R49" s="37">
        <v>3.546162402669633E-2</v>
      </c>
      <c r="S49" s="7">
        <v>5.7319979999999999</v>
      </c>
      <c r="T49" s="22">
        <v>37.799999999999997</v>
      </c>
      <c r="U49" s="7">
        <v>45</v>
      </c>
      <c r="V49" s="7">
        <v>1.9871460000000001</v>
      </c>
      <c r="W49" s="7">
        <v>2.36565</v>
      </c>
      <c r="X49" s="7">
        <v>3.7448540000000001</v>
      </c>
      <c r="Y49" s="7">
        <v>-0.37850600000000001</v>
      </c>
      <c r="Z49" s="23">
        <f t="shared" si="1"/>
        <v>1.4039952</v>
      </c>
    </row>
    <row r="50" spans="1:26" x14ac:dyDescent="0.25">
      <c r="A50" s="4">
        <v>47</v>
      </c>
      <c r="B50" s="6">
        <v>2024</v>
      </c>
      <c r="C50" s="6">
        <v>12</v>
      </c>
      <c r="D50" s="6">
        <v>539.4</v>
      </c>
      <c r="E50" s="6">
        <v>7.34</v>
      </c>
      <c r="F50" s="21">
        <v>0.6</v>
      </c>
      <c r="G50" s="5" t="s">
        <v>39</v>
      </c>
      <c r="H50" s="5" t="s">
        <v>54</v>
      </c>
      <c r="I50" s="8"/>
      <c r="J50" s="14">
        <v>5</v>
      </c>
      <c r="K50" s="12" t="s">
        <v>164</v>
      </c>
      <c r="L50" s="6">
        <v>1070.49</v>
      </c>
      <c r="M50" s="20">
        <v>26.666</v>
      </c>
      <c r="N50" s="22">
        <v>19.677996</v>
      </c>
      <c r="O50" s="6">
        <v>20.393999999999998</v>
      </c>
      <c r="P50" s="7"/>
      <c r="Q50" s="7">
        <v>18.381999999999998</v>
      </c>
      <c r="R50" s="37">
        <v>3.4078605858361137E-2</v>
      </c>
      <c r="S50" s="7">
        <v>6.9879990000000003</v>
      </c>
      <c r="T50" s="22">
        <v>47.841000000000001</v>
      </c>
      <c r="U50" s="7">
        <v>44.5</v>
      </c>
      <c r="V50" s="7">
        <v>2.5150009999999998</v>
      </c>
      <c r="W50" s="7">
        <v>2.3393649999999999</v>
      </c>
      <c r="X50" s="7">
        <v>4.4729989999999997</v>
      </c>
      <c r="Y50" s="7">
        <v>0.17563500000000001</v>
      </c>
      <c r="Z50" s="23">
        <f t="shared" si="1"/>
        <v>1.3492387999999997</v>
      </c>
    </row>
    <row r="51" spans="1:26" x14ac:dyDescent="0.25">
      <c r="A51" s="4">
        <v>48</v>
      </c>
      <c r="B51" s="6">
        <v>2024</v>
      </c>
      <c r="C51" s="6">
        <v>12</v>
      </c>
      <c r="D51" s="6">
        <v>539.4</v>
      </c>
      <c r="E51" s="6">
        <v>7.34</v>
      </c>
      <c r="F51" s="21">
        <v>0.6</v>
      </c>
      <c r="G51" s="5" t="s">
        <v>39</v>
      </c>
      <c r="H51" s="5" t="s">
        <v>55</v>
      </c>
      <c r="I51" s="8"/>
      <c r="J51" s="14">
        <v>5</v>
      </c>
      <c r="K51" s="12" t="s">
        <v>162</v>
      </c>
      <c r="L51" s="6">
        <v>1953.41</v>
      </c>
      <c r="M51" s="20">
        <v>48.088999999999999</v>
      </c>
      <c r="N51" s="22">
        <v>37.190002999999997</v>
      </c>
      <c r="O51" s="6">
        <v>20.393999999999998</v>
      </c>
      <c r="P51" s="7"/>
      <c r="Q51" s="7">
        <v>19.038</v>
      </c>
      <c r="R51" s="37">
        <v>3.5294771968854284E-2</v>
      </c>
      <c r="S51" s="7">
        <v>10.898999999999999</v>
      </c>
      <c r="T51" s="22">
        <v>63.838999999999999</v>
      </c>
      <c r="U51" s="7">
        <v>52.351999999999997</v>
      </c>
      <c r="V51" s="7">
        <v>3.3560159999999999</v>
      </c>
      <c r="W51" s="7">
        <v>2.7521450000000001</v>
      </c>
      <c r="X51" s="7">
        <v>7.5429839999999997</v>
      </c>
      <c r="Y51" s="7">
        <v>0</v>
      </c>
      <c r="Z51" s="23">
        <f t="shared" si="1"/>
        <v>1.3973892000000001</v>
      </c>
    </row>
    <row r="52" spans="1:26" x14ac:dyDescent="0.25">
      <c r="A52" s="4">
        <v>49</v>
      </c>
      <c r="B52" s="6">
        <v>2024</v>
      </c>
      <c r="C52" s="6">
        <v>12</v>
      </c>
      <c r="D52" s="6">
        <v>539.4</v>
      </c>
      <c r="E52" s="6">
        <v>7.34</v>
      </c>
      <c r="F52" s="21">
        <v>0.6</v>
      </c>
      <c r="G52" s="5" t="s">
        <v>39</v>
      </c>
      <c r="H52" s="5" t="s">
        <v>56</v>
      </c>
      <c r="I52" s="8"/>
      <c r="J52" s="14">
        <v>5</v>
      </c>
      <c r="K52" s="12" t="s">
        <v>162</v>
      </c>
      <c r="L52" s="6">
        <v>1956.24</v>
      </c>
      <c r="M52" s="20">
        <v>46</v>
      </c>
      <c r="N52" s="22">
        <v>36.861994000000003</v>
      </c>
      <c r="O52" s="6">
        <v>20.393999999999998</v>
      </c>
      <c r="P52" s="7"/>
      <c r="Q52" s="7">
        <v>18.843</v>
      </c>
      <c r="R52" s="37">
        <v>3.4933259176863185E-2</v>
      </c>
      <c r="S52" s="7">
        <v>9.1379979999999996</v>
      </c>
      <c r="T52" s="22">
        <v>59.994999999999997</v>
      </c>
      <c r="U52" s="7">
        <v>48</v>
      </c>
      <c r="V52" s="7">
        <v>3.153937</v>
      </c>
      <c r="W52" s="7">
        <v>2.5233599999999998</v>
      </c>
      <c r="X52" s="7">
        <v>5.984064</v>
      </c>
      <c r="Y52" s="7">
        <v>0.630575</v>
      </c>
      <c r="Z52" s="23">
        <f t="shared" si="1"/>
        <v>1.3830761999999999</v>
      </c>
    </row>
    <row r="53" spans="1:26" x14ac:dyDescent="0.25">
      <c r="A53" s="4">
        <v>50</v>
      </c>
      <c r="B53" s="6">
        <v>2024</v>
      </c>
      <c r="C53" s="6">
        <v>12</v>
      </c>
      <c r="D53" s="6">
        <v>539.4</v>
      </c>
      <c r="E53" s="6">
        <v>7.34</v>
      </c>
      <c r="F53" s="21">
        <v>0.6</v>
      </c>
      <c r="G53" s="5" t="s">
        <v>39</v>
      </c>
      <c r="H53" s="5" t="s">
        <v>57</v>
      </c>
      <c r="I53" s="8" t="s">
        <v>117</v>
      </c>
      <c r="J53" s="14">
        <v>5</v>
      </c>
      <c r="K53" s="12" t="s">
        <v>164</v>
      </c>
      <c r="L53" s="6">
        <v>1070.55</v>
      </c>
      <c r="M53" s="20">
        <v>27.824000000000002</v>
      </c>
      <c r="N53" s="22">
        <v>21.579000000000001</v>
      </c>
      <c r="O53" s="6">
        <v>20.393999999999998</v>
      </c>
      <c r="P53" s="7"/>
      <c r="Q53" s="7">
        <v>20.157</v>
      </c>
      <c r="R53" s="37">
        <v>3.7369299221357066E-2</v>
      </c>
      <c r="S53" s="7">
        <v>6.2449969999999997</v>
      </c>
      <c r="T53" s="22">
        <v>36.823999999999998</v>
      </c>
      <c r="U53" s="7">
        <v>38</v>
      </c>
      <c r="V53" s="7">
        <v>1.9358379999999999</v>
      </c>
      <c r="W53" s="7">
        <v>1.99766</v>
      </c>
      <c r="X53" s="7">
        <v>4.3091619999999997</v>
      </c>
      <c r="Y53" s="7">
        <v>-6.1824999999999998E-2</v>
      </c>
      <c r="Z53" s="23">
        <f t="shared" si="1"/>
        <v>1.4795237999999999</v>
      </c>
    </row>
    <row r="54" spans="1:26" x14ac:dyDescent="0.25">
      <c r="A54" s="4">
        <v>51</v>
      </c>
      <c r="B54" s="6">
        <v>2024</v>
      </c>
      <c r="C54" s="6">
        <v>12</v>
      </c>
      <c r="D54" s="6">
        <v>539.4</v>
      </c>
      <c r="E54" s="6">
        <v>7.34</v>
      </c>
      <c r="F54" s="21">
        <v>0.6</v>
      </c>
      <c r="G54" s="5" t="s">
        <v>39</v>
      </c>
      <c r="H54" s="5" t="s">
        <v>57</v>
      </c>
      <c r="I54" s="8" t="s">
        <v>146</v>
      </c>
      <c r="J54" s="14">
        <v>5</v>
      </c>
      <c r="K54" s="12" t="s">
        <v>164</v>
      </c>
      <c r="L54" s="6">
        <v>1098.8</v>
      </c>
      <c r="M54" s="20">
        <v>27.917000000000002</v>
      </c>
      <c r="N54" s="22">
        <v>20.59</v>
      </c>
      <c r="O54" s="6">
        <v>20.393999999999998</v>
      </c>
      <c r="P54" s="7"/>
      <c r="Q54" s="7">
        <v>18.738999999999997</v>
      </c>
      <c r="R54" s="37">
        <v>3.4740452354467925E-2</v>
      </c>
      <c r="S54" s="7">
        <v>7.3269960000000003</v>
      </c>
      <c r="T54" s="22">
        <v>51.155000000000001</v>
      </c>
      <c r="U54" s="7">
        <v>34.200000000000003</v>
      </c>
      <c r="V54" s="7">
        <v>2.6892179999999999</v>
      </c>
      <c r="W54" s="7">
        <v>1.7978940000000001</v>
      </c>
      <c r="X54" s="7">
        <v>4.6377819999999996</v>
      </c>
      <c r="Y54" s="7">
        <v>0.89132</v>
      </c>
      <c r="Z54" s="23">
        <f t="shared" si="1"/>
        <v>1.3754425999999997</v>
      </c>
    </row>
    <row r="55" spans="1:26" x14ac:dyDescent="0.25">
      <c r="A55" s="4">
        <v>52</v>
      </c>
      <c r="B55" s="6">
        <v>2024</v>
      </c>
      <c r="C55" s="6">
        <v>12</v>
      </c>
      <c r="D55" s="6">
        <v>539.4</v>
      </c>
      <c r="E55" s="6">
        <v>7.34</v>
      </c>
      <c r="F55" s="21">
        <v>0.6</v>
      </c>
      <c r="G55" s="5" t="s">
        <v>39</v>
      </c>
      <c r="H55" s="5" t="s">
        <v>58</v>
      </c>
      <c r="I55" s="8" t="s">
        <v>138</v>
      </c>
      <c r="J55" s="14">
        <v>9</v>
      </c>
      <c r="K55" s="12" t="s">
        <v>164</v>
      </c>
      <c r="L55" s="6">
        <v>2120.4</v>
      </c>
      <c r="M55" s="20">
        <v>50.326000000000001</v>
      </c>
      <c r="N55" s="22">
        <v>35.94699</v>
      </c>
      <c r="O55" s="6">
        <v>20.393999999999998</v>
      </c>
      <c r="P55" s="7"/>
      <c r="Q55" s="7">
        <v>16.952999999999999</v>
      </c>
      <c r="R55" s="37">
        <v>3.1429365962180197E-2</v>
      </c>
      <c r="S55" s="7">
        <v>14.378992</v>
      </c>
      <c r="T55" s="22">
        <v>72.47</v>
      </c>
      <c r="U55" s="7">
        <v>85</v>
      </c>
      <c r="V55" s="7">
        <v>3.8097479999999999</v>
      </c>
      <c r="W55" s="7">
        <v>4.4684499999999998</v>
      </c>
      <c r="X55" s="7">
        <v>10.569251</v>
      </c>
      <c r="Y55" s="7">
        <v>-0.65871000000000002</v>
      </c>
      <c r="Z55" s="23">
        <f t="shared" si="1"/>
        <v>1.2443502</v>
      </c>
    </row>
    <row r="56" spans="1:26" x14ac:dyDescent="0.25">
      <c r="A56" s="4">
        <v>53</v>
      </c>
      <c r="B56" s="6">
        <v>2024</v>
      </c>
      <c r="C56" s="6">
        <v>12</v>
      </c>
      <c r="D56" s="6">
        <v>539.4</v>
      </c>
      <c r="E56" s="6">
        <v>7.34</v>
      </c>
      <c r="F56" s="21">
        <v>0.6</v>
      </c>
      <c r="G56" s="5" t="s">
        <v>39</v>
      </c>
      <c r="H56" s="5" t="s">
        <v>58</v>
      </c>
      <c r="I56" s="8" t="s">
        <v>147</v>
      </c>
      <c r="J56" s="14">
        <v>9</v>
      </c>
      <c r="K56" s="12" t="s">
        <v>164</v>
      </c>
      <c r="L56" s="6">
        <v>2120.4</v>
      </c>
      <c r="M56" s="20">
        <v>48.877000000000002</v>
      </c>
      <c r="N56" s="22">
        <v>35.484012</v>
      </c>
      <c r="O56" s="6">
        <v>20.393999999999998</v>
      </c>
      <c r="P56" s="7"/>
      <c r="Q56" s="7">
        <v>16.734999999999999</v>
      </c>
      <c r="R56" s="37">
        <v>3.1025213199851687E-2</v>
      </c>
      <c r="S56" s="7">
        <v>13.392998</v>
      </c>
      <c r="T56" s="22">
        <v>84.21</v>
      </c>
      <c r="U56" s="7">
        <v>55.6</v>
      </c>
      <c r="V56" s="7">
        <v>4.42692</v>
      </c>
      <c r="W56" s="7">
        <v>2.922892</v>
      </c>
      <c r="X56" s="7">
        <v>8.9660810000000009</v>
      </c>
      <c r="Y56" s="7">
        <v>1.5040260000000001</v>
      </c>
      <c r="Z56" s="23">
        <f t="shared" si="1"/>
        <v>1.2283489999999999</v>
      </c>
    </row>
    <row r="57" spans="1:26" x14ac:dyDescent="0.25">
      <c r="A57" s="4">
        <v>54</v>
      </c>
      <c r="B57" s="6">
        <v>2024</v>
      </c>
      <c r="C57" s="6">
        <v>12</v>
      </c>
      <c r="D57" s="6">
        <v>539.4</v>
      </c>
      <c r="E57" s="6">
        <v>7.34</v>
      </c>
      <c r="F57" s="21">
        <v>0.6</v>
      </c>
      <c r="G57" s="5" t="s">
        <v>39</v>
      </c>
      <c r="H57" s="5" t="s">
        <v>59</v>
      </c>
      <c r="I57" s="8" t="s">
        <v>117</v>
      </c>
      <c r="J57" s="14">
        <v>5</v>
      </c>
      <c r="K57" s="12" t="s">
        <v>164</v>
      </c>
      <c r="L57" s="6">
        <v>1075.3499999999999</v>
      </c>
      <c r="M57" s="20">
        <v>27.274000000000001</v>
      </c>
      <c r="N57" s="22">
        <v>20.521999999999998</v>
      </c>
      <c r="O57" s="6">
        <v>20.393999999999998</v>
      </c>
      <c r="P57" s="7"/>
      <c r="Q57" s="7">
        <v>19.084</v>
      </c>
      <c r="R57" s="37">
        <v>3.5380051909529107E-2</v>
      </c>
      <c r="S57" s="7">
        <v>6.7520020000000001</v>
      </c>
      <c r="T57" s="22">
        <v>40.545999999999999</v>
      </c>
      <c r="U57" s="7">
        <v>47</v>
      </c>
      <c r="V57" s="7">
        <v>2.1315029999999999</v>
      </c>
      <c r="W57" s="7">
        <v>2.47079</v>
      </c>
      <c r="X57" s="7">
        <v>4.6204980000000004</v>
      </c>
      <c r="Y57" s="7">
        <v>-0.339285</v>
      </c>
      <c r="Z57" s="23">
        <f t="shared" si="1"/>
        <v>1.4007655999999999</v>
      </c>
    </row>
    <row r="58" spans="1:26" x14ac:dyDescent="0.25">
      <c r="A58" s="4">
        <v>55</v>
      </c>
      <c r="B58" s="6">
        <v>2024</v>
      </c>
      <c r="C58" s="6">
        <v>12</v>
      </c>
      <c r="D58" s="6">
        <v>539.4</v>
      </c>
      <c r="E58" s="6">
        <v>7.34</v>
      </c>
      <c r="F58" s="21">
        <v>0.6</v>
      </c>
      <c r="G58" s="5" t="s">
        <v>39</v>
      </c>
      <c r="H58" s="5" t="s">
        <v>59</v>
      </c>
      <c r="I58" s="8" t="s">
        <v>146</v>
      </c>
      <c r="J58" s="14">
        <v>5</v>
      </c>
      <c r="K58" s="12" t="s">
        <v>164</v>
      </c>
      <c r="L58" s="6">
        <v>1104.6400000000001</v>
      </c>
      <c r="M58" s="20">
        <v>27.3</v>
      </c>
      <c r="N58" s="22">
        <v>21.105996999999999</v>
      </c>
      <c r="O58" s="6">
        <v>20.393999999999998</v>
      </c>
      <c r="P58" s="7"/>
      <c r="Q58" s="7">
        <v>19.106999999999999</v>
      </c>
      <c r="R58" s="37">
        <v>3.5422691879866519E-2</v>
      </c>
      <c r="S58" s="7">
        <v>6.1940010000000001</v>
      </c>
      <c r="T58" s="22">
        <v>36.914000000000001</v>
      </c>
      <c r="U58" s="7">
        <v>19</v>
      </c>
      <c r="V58" s="7">
        <v>1.940569</v>
      </c>
      <c r="W58" s="7">
        <v>0.99883</v>
      </c>
      <c r="X58" s="7">
        <v>4.2534320000000001</v>
      </c>
      <c r="Y58" s="7">
        <v>0.94174000000000002</v>
      </c>
      <c r="Z58" s="23">
        <f t="shared" si="1"/>
        <v>1.4024537999999998</v>
      </c>
    </row>
    <row r="59" spans="1:26" x14ac:dyDescent="0.25">
      <c r="A59" s="4">
        <v>56</v>
      </c>
      <c r="B59" s="6">
        <v>2024</v>
      </c>
      <c r="C59" s="6">
        <v>12</v>
      </c>
      <c r="D59" s="6">
        <v>539.4</v>
      </c>
      <c r="E59" s="6">
        <v>7.34</v>
      </c>
      <c r="F59" s="21">
        <v>0.6</v>
      </c>
      <c r="G59" s="5" t="s">
        <v>39</v>
      </c>
      <c r="H59" s="5" t="s">
        <v>60</v>
      </c>
      <c r="I59" s="8"/>
      <c r="J59" s="14">
        <v>5</v>
      </c>
      <c r="K59" s="12" t="s">
        <v>162</v>
      </c>
      <c r="L59" s="6">
        <v>1954.77</v>
      </c>
      <c r="M59" s="20">
        <v>44.984999999999999</v>
      </c>
      <c r="N59" s="22">
        <v>35.269005</v>
      </c>
      <c r="O59" s="6">
        <v>20.393999999999998</v>
      </c>
      <c r="P59" s="7"/>
      <c r="Q59" s="7">
        <v>18.042999999999999</v>
      </c>
      <c r="R59" s="37">
        <v>3.3450129773822765E-2</v>
      </c>
      <c r="S59" s="7">
        <v>9.7160030000000006</v>
      </c>
      <c r="T59" s="22">
        <v>63.121000000000002</v>
      </c>
      <c r="U59" s="7">
        <v>64.147999999999996</v>
      </c>
      <c r="V59" s="7">
        <v>3.3182710000000002</v>
      </c>
      <c r="W59" s="7">
        <v>3.372261</v>
      </c>
      <c r="X59" s="7">
        <v>6.3977279999999999</v>
      </c>
      <c r="Y59" s="7">
        <v>-5.3987E-2</v>
      </c>
      <c r="Z59" s="23">
        <f t="shared" si="1"/>
        <v>1.3243562</v>
      </c>
    </row>
    <row r="60" spans="1:26" x14ac:dyDescent="0.25">
      <c r="A60" s="4">
        <v>57</v>
      </c>
      <c r="B60" s="6">
        <v>2024</v>
      </c>
      <c r="C60" s="6">
        <v>12</v>
      </c>
      <c r="D60" s="6">
        <v>539.4</v>
      </c>
      <c r="E60" s="6">
        <v>7.34</v>
      </c>
      <c r="F60" s="21">
        <v>0.6</v>
      </c>
      <c r="G60" s="5" t="s">
        <v>39</v>
      </c>
      <c r="H60" s="5" t="s">
        <v>61</v>
      </c>
      <c r="I60" s="8"/>
      <c r="J60" s="14">
        <v>5</v>
      </c>
      <c r="K60" s="12" t="s">
        <v>162</v>
      </c>
      <c r="L60" s="6">
        <v>1953.33</v>
      </c>
      <c r="M60" s="20">
        <v>43.494999999999997</v>
      </c>
      <c r="N60" s="22">
        <v>32.557003000000002</v>
      </c>
      <c r="O60" s="6">
        <v>20.393999999999998</v>
      </c>
      <c r="P60" s="7"/>
      <c r="Q60" s="7">
        <v>16.667000000000002</v>
      </c>
      <c r="R60" s="37">
        <v>3.0899147200593256E-2</v>
      </c>
      <c r="S60" s="7">
        <v>10.938000000000001</v>
      </c>
      <c r="T60" s="22">
        <v>101</v>
      </c>
      <c r="U60" s="7">
        <v>101</v>
      </c>
      <c r="V60" s="7">
        <v>5.3095699999999999</v>
      </c>
      <c r="W60" s="7">
        <v>5.3095699999999999</v>
      </c>
      <c r="X60" s="7">
        <v>5.6284289999999997</v>
      </c>
      <c r="Y60" s="7">
        <v>0</v>
      </c>
      <c r="Z60" s="23">
        <f t="shared" si="1"/>
        <v>1.2233578000000001</v>
      </c>
    </row>
    <row r="61" spans="1:26" x14ac:dyDescent="0.25">
      <c r="A61" s="4">
        <v>58</v>
      </c>
      <c r="B61" s="6">
        <v>2024</v>
      </c>
      <c r="C61" s="6">
        <v>12</v>
      </c>
      <c r="D61" s="6">
        <v>539.4</v>
      </c>
      <c r="E61" s="6">
        <v>7.34</v>
      </c>
      <c r="F61" s="21">
        <v>0.6</v>
      </c>
      <c r="G61" s="5" t="s">
        <v>39</v>
      </c>
      <c r="H61" s="5" t="s">
        <v>62</v>
      </c>
      <c r="I61" s="8" t="s">
        <v>117</v>
      </c>
      <c r="J61" s="14">
        <v>5</v>
      </c>
      <c r="K61" s="12" t="s">
        <v>164</v>
      </c>
      <c r="L61" s="6">
        <v>1099.6099999999999</v>
      </c>
      <c r="M61" s="20">
        <v>26.63</v>
      </c>
      <c r="N61" s="22">
        <v>20.733999000000001</v>
      </c>
      <c r="O61" s="6">
        <v>20.393999999999998</v>
      </c>
      <c r="P61" s="7"/>
      <c r="Q61" s="7">
        <v>18.856000000000002</v>
      </c>
      <c r="R61" s="37">
        <v>3.4957360029662592E-2</v>
      </c>
      <c r="S61" s="7">
        <v>5.8959999999999999</v>
      </c>
      <c r="T61" s="22">
        <v>42.186</v>
      </c>
      <c r="U61" s="7">
        <v>41.4</v>
      </c>
      <c r="V61" s="7">
        <v>2.2177180000000001</v>
      </c>
      <c r="W61" s="7">
        <v>2.1763979999999998</v>
      </c>
      <c r="X61" s="7">
        <v>3.6782819999999998</v>
      </c>
      <c r="Y61" s="7">
        <v>4.1320000000000003E-2</v>
      </c>
      <c r="Z61" s="23">
        <f t="shared" si="1"/>
        <v>1.3840304000000001</v>
      </c>
    </row>
    <row r="62" spans="1:26" x14ac:dyDescent="0.25">
      <c r="A62" s="4">
        <v>59</v>
      </c>
      <c r="B62" s="6">
        <v>2024</v>
      </c>
      <c r="C62" s="6">
        <v>12</v>
      </c>
      <c r="D62" s="6">
        <v>539.4</v>
      </c>
      <c r="E62" s="6">
        <v>7.34</v>
      </c>
      <c r="F62" s="21">
        <v>0.6</v>
      </c>
      <c r="G62" s="5" t="s">
        <v>39</v>
      </c>
      <c r="H62" s="5" t="s">
        <v>62</v>
      </c>
      <c r="I62" s="8" t="s">
        <v>146</v>
      </c>
      <c r="J62" s="14">
        <v>5</v>
      </c>
      <c r="K62" s="12" t="s">
        <v>164</v>
      </c>
      <c r="L62" s="6">
        <v>1098.42</v>
      </c>
      <c r="M62" s="20">
        <v>26.431999999999999</v>
      </c>
      <c r="N62" s="22">
        <v>20.103002</v>
      </c>
      <c r="O62" s="6">
        <v>20.393999999999998</v>
      </c>
      <c r="P62" s="7"/>
      <c r="Q62" s="7">
        <v>18.302</v>
      </c>
      <c r="R62" s="37">
        <v>3.3930292918057103E-2</v>
      </c>
      <c r="S62" s="7">
        <v>6.3290030000000002</v>
      </c>
      <c r="T62" s="22">
        <v>46.524999999999999</v>
      </c>
      <c r="U62" s="7">
        <v>39.5</v>
      </c>
      <c r="V62" s="7">
        <v>2.4458190000000002</v>
      </c>
      <c r="W62" s="7">
        <v>2.0765150000000001</v>
      </c>
      <c r="X62" s="7">
        <v>3.8831820000000001</v>
      </c>
      <c r="Y62" s="7">
        <v>0.369307</v>
      </c>
      <c r="Z62" s="23">
        <f t="shared" si="1"/>
        <v>1.3433668000000001</v>
      </c>
    </row>
    <row r="63" spans="1:26" x14ac:dyDescent="0.25">
      <c r="A63" s="4">
        <v>60</v>
      </c>
      <c r="B63" s="6">
        <v>2024</v>
      </c>
      <c r="C63" s="6">
        <v>12</v>
      </c>
      <c r="D63" s="6">
        <v>539.4</v>
      </c>
      <c r="E63" s="6">
        <v>7.34</v>
      </c>
      <c r="F63" s="21">
        <v>0.6</v>
      </c>
      <c r="G63" s="5" t="s">
        <v>39</v>
      </c>
      <c r="H63" s="5" t="s">
        <v>63</v>
      </c>
      <c r="I63" s="8"/>
      <c r="J63" s="14">
        <v>9</v>
      </c>
      <c r="K63" s="12" t="s">
        <v>164</v>
      </c>
      <c r="L63" s="6">
        <v>2122.62</v>
      </c>
      <c r="M63" s="20">
        <v>52.582000000000001</v>
      </c>
      <c r="N63" s="22">
        <v>40.052002000000002</v>
      </c>
      <c r="O63" s="6">
        <v>20.393999999999998</v>
      </c>
      <c r="P63" s="7"/>
      <c r="Q63" s="7">
        <v>18.869</v>
      </c>
      <c r="R63" s="37">
        <v>3.4981460882461998E-2</v>
      </c>
      <c r="S63" s="7">
        <v>12.530004</v>
      </c>
      <c r="T63" s="22">
        <v>82.06</v>
      </c>
      <c r="U63" s="7">
        <v>71.5</v>
      </c>
      <c r="V63" s="7">
        <v>4.3138940000000003</v>
      </c>
      <c r="W63" s="7">
        <v>3.7587549999999998</v>
      </c>
      <c r="X63" s="7">
        <v>8.2161069999999992</v>
      </c>
      <c r="Y63" s="7">
        <v>0.55514300000000005</v>
      </c>
      <c r="Z63" s="23">
        <f t="shared" si="1"/>
        <v>1.3849845999999999</v>
      </c>
    </row>
    <row r="64" spans="1:26" x14ac:dyDescent="0.25">
      <c r="A64" s="4">
        <v>61</v>
      </c>
      <c r="B64" s="6">
        <v>2024</v>
      </c>
      <c r="C64" s="6">
        <v>12</v>
      </c>
      <c r="D64" s="6">
        <v>539.4</v>
      </c>
      <c r="E64" s="6">
        <v>7.34</v>
      </c>
      <c r="F64" s="21">
        <v>0.6</v>
      </c>
      <c r="G64" s="5" t="s">
        <v>64</v>
      </c>
      <c r="H64" s="5" t="s">
        <v>20</v>
      </c>
      <c r="I64" s="8"/>
      <c r="J64" s="14">
        <v>5</v>
      </c>
      <c r="K64" s="12" t="s">
        <v>165</v>
      </c>
      <c r="L64" s="6">
        <v>2785.97</v>
      </c>
      <c r="M64" s="20">
        <v>64.375</v>
      </c>
      <c r="N64" s="22">
        <v>54.921998000000002</v>
      </c>
      <c r="O64" s="6">
        <v>20.393999999999998</v>
      </c>
      <c r="P64" s="7"/>
      <c r="Q64" s="7">
        <v>19.713999999999999</v>
      </c>
      <c r="R64" s="37">
        <v>3.6548016314423434E-2</v>
      </c>
      <c r="S64" s="7">
        <v>9.4529999999999994</v>
      </c>
      <c r="T64" s="22">
        <v>58.65</v>
      </c>
      <c r="U64" s="7">
        <v>75.986999999999995</v>
      </c>
      <c r="V64" s="7">
        <v>3.0832310000000001</v>
      </c>
      <c r="W64" s="7">
        <v>3.994637</v>
      </c>
      <c r="X64" s="7">
        <v>5.4583630000000003</v>
      </c>
      <c r="Y64" s="7">
        <v>0</v>
      </c>
      <c r="Z64" s="23">
        <f t="shared" si="1"/>
        <v>1.4470075999999998</v>
      </c>
    </row>
    <row r="65" spans="1:26" x14ac:dyDescent="0.25">
      <c r="A65" s="4">
        <v>62</v>
      </c>
      <c r="B65" s="6">
        <v>2024</v>
      </c>
      <c r="C65" s="6">
        <v>12</v>
      </c>
      <c r="D65" s="6">
        <v>539.4</v>
      </c>
      <c r="E65" s="6">
        <v>7.34</v>
      </c>
      <c r="F65" s="21">
        <v>0.6</v>
      </c>
      <c r="G65" s="5" t="s">
        <v>64</v>
      </c>
      <c r="H65" s="5" t="s">
        <v>21</v>
      </c>
      <c r="I65" s="8"/>
      <c r="J65" s="14">
        <v>5</v>
      </c>
      <c r="K65" s="12" t="s">
        <v>165</v>
      </c>
      <c r="L65" s="6">
        <v>2716.15</v>
      </c>
      <c r="M65" s="20">
        <v>63.902000000000001</v>
      </c>
      <c r="N65" s="22">
        <v>54.789999000000002</v>
      </c>
      <c r="O65" s="6">
        <v>20.393999999999998</v>
      </c>
      <c r="P65" s="7"/>
      <c r="Q65" s="7">
        <v>20.172000000000001</v>
      </c>
      <c r="R65" s="37">
        <v>3.7397107897664074E-2</v>
      </c>
      <c r="S65" s="7">
        <v>9.1120000000000001</v>
      </c>
      <c r="T65" s="22">
        <v>74.8</v>
      </c>
      <c r="U65" s="7">
        <v>66.677000000000007</v>
      </c>
      <c r="V65" s="7">
        <v>3.9322360000000001</v>
      </c>
      <c r="W65" s="7">
        <v>3.5052110000000001</v>
      </c>
      <c r="X65" s="7">
        <v>5.1797659999999999</v>
      </c>
      <c r="Y65" s="7">
        <v>0</v>
      </c>
      <c r="Z65" s="23">
        <f t="shared" si="1"/>
        <v>1.4806248</v>
      </c>
    </row>
    <row r="66" spans="1:26" x14ac:dyDescent="0.25">
      <c r="A66" s="4">
        <v>63</v>
      </c>
      <c r="B66" s="6">
        <v>2024</v>
      </c>
      <c r="C66" s="6">
        <v>12</v>
      </c>
      <c r="D66" s="6">
        <v>539.4</v>
      </c>
      <c r="E66" s="6">
        <v>7.34</v>
      </c>
      <c r="F66" s="21">
        <v>0.6</v>
      </c>
      <c r="G66" s="5" t="s">
        <v>64</v>
      </c>
      <c r="H66" s="5" t="s">
        <v>65</v>
      </c>
      <c r="I66" s="8"/>
      <c r="J66" s="14">
        <v>9</v>
      </c>
      <c r="K66" s="12"/>
      <c r="L66" s="6">
        <v>3701.78</v>
      </c>
      <c r="M66" s="20">
        <v>0</v>
      </c>
      <c r="N66" s="22">
        <v>0</v>
      </c>
      <c r="O66" s="6">
        <v>20.393999999999998</v>
      </c>
      <c r="P66" s="7"/>
      <c r="Q66" s="7">
        <v>0</v>
      </c>
      <c r="R66" s="37">
        <v>0</v>
      </c>
      <c r="S66" s="7">
        <v>0</v>
      </c>
      <c r="T66" s="22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23">
        <f t="shared" si="1"/>
        <v>0</v>
      </c>
    </row>
    <row r="67" spans="1:26" x14ac:dyDescent="0.25">
      <c r="A67" s="4">
        <v>64</v>
      </c>
      <c r="B67" s="6">
        <v>2024</v>
      </c>
      <c r="C67" s="6">
        <v>12</v>
      </c>
      <c r="D67" s="6">
        <v>539.4</v>
      </c>
      <c r="E67" s="6">
        <v>7.34</v>
      </c>
      <c r="F67" s="21">
        <v>0.6</v>
      </c>
      <c r="G67" s="5" t="s">
        <v>64</v>
      </c>
      <c r="H67" s="5" t="s">
        <v>42</v>
      </c>
      <c r="I67" s="8"/>
      <c r="J67" s="14">
        <v>5</v>
      </c>
      <c r="K67" s="12" t="s">
        <v>162</v>
      </c>
      <c r="L67" s="6">
        <v>2741.26</v>
      </c>
      <c r="M67" s="20">
        <v>36.033999999999999</v>
      </c>
      <c r="N67" s="22">
        <v>20.728999999999999</v>
      </c>
      <c r="O67" s="6">
        <v>20.393999999999998</v>
      </c>
      <c r="P67" s="7"/>
      <c r="Q67" s="7">
        <v>7.5620000000000003</v>
      </c>
      <c r="R67" s="37">
        <v>1.4019280682239527E-2</v>
      </c>
      <c r="S67" s="7">
        <v>15.304999</v>
      </c>
      <c r="T67" s="22">
        <v>95.42</v>
      </c>
      <c r="U67" s="7">
        <v>64.5</v>
      </c>
      <c r="V67" s="7">
        <v>5.016229</v>
      </c>
      <c r="W67" s="7">
        <v>3.390765</v>
      </c>
      <c r="X67" s="7">
        <v>10.288771000000001</v>
      </c>
      <c r="Y67" s="7">
        <v>1.6254630000000001</v>
      </c>
      <c r="Z67" s="23">
        <f t="shared" si="1"/>
        <v>0.55505079999999996</v>
      </c>
    </row>
    <row r="68" spans="1:26" x14ac:dyDescent="0.25">
      <c r="A68" s="4">
        <v>65</v>
      </c>
      <c r="B68" s="6">
        <v>2024</v>
      </c>
      <c r="C68" s="6">
        <v>12</v>
      </c>
      <c r="D68" s="6">
        <v>539.4</v>
      </c>
      <c r="E68" s="6">
        <v>7.34</v>
      </c>
      <c r="F68" s="21">
        <v>0.6</v>
      </c>
      <c r="G68" s="5" t="s">
        <v>64</v>
      </c>
      <c r="H68" s="5" t="s">
        <v>23</v>
      </c>
      <c r="I68" s="8"/>
      <c r="J68" s="14">
        <v>5</v>
      </c>
      <c r="K68" s="12" t="s">
        <v>162</v>
      </c>
      <c r="L68" s="6">
        <v>3142.14</v>
      </c>
      <c r="M68" s="20">
        <v>69.180999999999997</v>
      </c>
      <c r="N68" s="22">
        <v>52.579003</v>
      </c>
      <c r="O68" s="6">
        <v>20.393999999999998</v>
      </c>
      <c r="P68" s="7"/>
      <c r="Q68" s="7">
        <v>16.733000000000001</v>
      </c>
      <c r="R68" s="37">
        <v>3.1021505376344089E-2</v>
      </c>
      <c r="S68" s="7">
        <v>16.602004999999998</v>
      </c>
      <c r="T68" s="22">
        <v>102.19</v>
      </c>
      <c r="U68" s="7">
        <v>65</v>
      </c>
      <c r="V68" s="7">
        <v>5.372128</v>
      </c>
      <c r="W68" s="7">
        <v>3.4170500000000001</v>
      </c>
      <c r="X68" s="7">
        <v>11.22987</v>
      </c>
      <c r="Y68" s="7">
        <v>1.9550829999999999</v>
      </c>
      <c r="Z68" s="23">
        <f t="shared" si="1"/>
        <v>1.2282022000000001</v>
      </c>
    </row>
    <row r="69" spans="1:26" x14ac:dyDescent="0.25">
      <c r="A69" s="4">
        <v>66</v>
      </c>
      <c r="B69" s="6">
        <v>2024</v>
      </c>
      <c r="C69" s="6">
        <v>12</v>
      </c>
      <c r="D69" s="6">
        <v>539.4</v>
      </c>
      <c r="E69" s="6">
        <v>7.34</v>
      </c>
      <c r="F69" s="21">
        <v>0.6</v>
      </c>
      <c r="G69" s="5" t="s">
        <v>64</v>
      </c>
      <c r="H69" s="5" t="s">
        <v>25</v>
      </c>
      <c r="I69" s="8"/>
      <c r="J69" s="14">
        <v>5</v>
      </c>
      <c r="K69" s="12" t="s">
        <v>162</v>
      </c>
      <c r="L69" s="6">
        <v>3149.26</v>
      </c>
      <c r="M69" s="20">
        <v>71.022000000000006</v>
      </c>
      <c r="N69" s="22">
        <v>54.784998999999999</v>
      </c>
      <c r="O69" s="6">
        <v>20.393999999999998</v>
      </c>
      <c r="P69" s="7"/>
      <c r="Q69" s="7">
        <v>17.395999999999997</v>
      </c>
      <c r="R69" s="37">
        <v>3.2250648869113829E-2</v>
      </c>
      <c r="S69" s="7">
        <v>16.236996999999999</v>
      </c>
      <c r="T69" s="22">
        <v>93.84</v>
      </c>
      <c r="U69" s="7">
        <v>68</v>
      </c>
      <c r="V69" s="7">
        <v>4.9331690000000004</v>
      </c>
      <c r="W69" s="7">
        <v>3.5747599999999999</v>
      </c>
      <c r="X69" s="7">
        <v>11.303832</v>
      </c>
      <c r="Y69" s="7">
        <v>1.358406</v>
      </c>
      <c r="Z69" s="23">
        <f t="shared" si="1"/>
        <v>1.2768663999999998</v>
      </c>
    </row>
    <row r="70" spans="1:26" x14ac:dyDescent="0.25">
      <c r="A70" s="4">
        <v>67</v>
      </c>
      <c r="B70" s="6">
        <v>2024</v>
      </c>
      <c r="C70" s="6">
        <v>12</v>
      </c>
      <c r="D70" s="6">
        <v>539.4</v>
      </c>
      <c r="E70" s="6">
        <v>7.34</v>
      </c>
      <c r="F70" s="21">
        <v>0.6</v>
      </c>
      <c r="G70" s="5" t="s">
        <v>64</v>
      </c>
      <c r="H70" s="5" t="s">
        <v>27</v>
      </c>
      <c r="I70" s="8"/>
      <c r="J70" s="14">
        <v>5</v>
      </c>
      <c r="K70" s="12" t="s">
        <v>162</v>
      </c>
      <c r="L70" s="6">
        <v>1726.14</v>
      </c>
      <c r="M70" s="20">
        <v>39.125999999999998</v>
      </c>
      <c r="N70" s="22">
        <v>31.632997</v>
      </c>
      <c r="O70" s="6">
        <v>20.393999999999998</v>
      </c>
      <c r="P70" s="7"/>
      <c r="Q70" s="7">
        <v>18.325999999999997</v>
      </c>
      <c r="R70" s="37">
        <v>3.3974786800148309E-2</v>
      </c>
      <c r="S70" s="7">
        <v>7.492998</v>
      </c>
      <c r="T70" s="22">
        <v>46.45</v>
      </c>
      <c r="U70" s="7">
        <v>37.851999999999997</v>
      </c>
      <c r="V70" s="7">
        <v>2.4418769999999999</v>
      </c>
      <c r="W70" s="7">
        <v>1.9898800000000001</v>
      </c>
      <c r="X70" s="7">
        <v>5.0511239999999997</v>
      </c>
      <c r="Y70" s="7">
        <v>0.45199499999999998</v>
      </c>
      <c r="Z70" s="23">
        <f t="shared" si="1"/>
        <v>1.3451283999999999</v>
      </c>
    </row>
    <row r="71" spans="1:26" x14ac:dyDescent="0.25">
      <c r="A71" s="4">
        <v>68</v>
      </c>
      <c r="B71" s="6">
        <v>2024</v>
      </c>
      <c r="C71" s="6">
        <v>12</v>
      </c>
      <c r="D71" s="6">
        <v>539.4</v>
      </c>
      <c r="E71" s="6">
        <v>7.34</v>
      </c>
      <c r="F71" s="21">
        <v>0.6</v>
      </c>
      <c r="G71" s="5" t="s">
        <v>66</v>
      </c>
      <c r="H71" s="5" t="s">
        <v>20</v>
      </c>
      <c r="I71" s="8"/>
      <c r="J71" s="14">
        <v>5</v>
      </c>
      <c r="K71" s="12" t="s">
        <v>162</v>
      </c>
      <c r="L71" s="6">
        <v>1967.04</v>
      </c>
      <c r="M71" s="20">
        <v>48.78</v>
      </c>
      <c r="N71" s="22">
        <v>37.441004999999997</v>
      </c>
      <c r="O71" s="6">
        <v>20.393999999999998</v>
      </c>
      <c r="P71" s="7"/>
      <c r="Q71" s="7">
        <v>19.033999999999999</v>
      </c>
      <c r="R71" s="37">
        <v>3.5287356321839082E-2</v>
      </c>
      <c r="S71" s="7">
        <v>11.339</v>
      </c>
      <c r="T71" s="22">
        <v>89.706999999999994</v>
      </c>
      <c r="U71" s="7">
        <v>60.752000000000002</v>
      </c>
      <c r="V71" s="7">
        <v>4.715897</v>
      </c>
      <c r="W71" s="7">
        <v>3.1937329999999999</v>
      </c>
      <c r="X71" s="7">
        <v>6.6231030000000004</v>
      </c>
      <c r="Y71" s="7">
        <v>0</v>
      </c>
      <c r="Z71" s="23">
        <f t="shared" si="1"/>
        <v>1.3970955999999999</v>
      </c>
    </row>
    <row r="72" spans="1:26" x14ac:dyDescent="0.25">
      <c r="A72" s="4">
        <v>69</v>
      </c>
      <c r="B72" s="6">
        <v>2024</v>
      </c>
      <c r="C72" s="6">
        <v>12</v>
      </c>
      <c r="D72" s="6">
        <v>539.4</v>
      </c>
      <c r="E72" s="6">
        <v>7.34</v>
      </c>
      <c r="F72" s="21">
        <v>0.6</v>
      </c>
      <c r="G72" s="5" t="s">
        <v>66</v>
      </c>
      <c r="H72" s="5" t="s">
        <v>21</v>
      </c>
      <c r="I72" s="8"/>
      <c r="J72" s="14">
        <v>5</v>
      </c>
      <c r="K72" s="12" t="s">
        <v>162</v>
      </c>
      <c r="L72" s="6">
        <v>1980.85</v>
      </c>
      <c r="M72" s="20">
        <v>48.731999999999999</v>
      </c>
      <c r="N72" s="22">
        <v>39.819006000000002</v>
      </c>
      <c r="O72" s="6">
        <v>20.393999999999998</v>
      </c>
      <c r="P72" s="7"/>
      <c r="Q72" s="7">
        <v>20.101999999999997</v>
      </c>
      <c r="R72" s="37">
        <v>3.7267334074898031E-2</v>
      </c>
      <c r="S72" s="7">
        <v>8.9130000000000003</v>
      </c>
      <c r="T72" s="22">
        <v>66.372</v>
      </c>
      <c r="U72" s="7">
        <v>66.372</v>
      </c>
      <c r="V72" s="7">
        <v>3.4891760000000001</v>
      </c>
      <c r="W72" s="7">
        <v>3.4891760000000001</v>
      </c>
      <c r="X72" s="7">
        <v>5.4238229999999996</v>
      </c>
      <c r="Y72" s="7">
        <v>0</v>
      </c>
      <c r="Z72" s="23">
        <f t="shared" si="1"/>
        <v>1.4754867999999997</v>
      </c>
    </row>
    <row r="73" spans="1:26" x14ac:dyDescent="0.25">
      <c r="A73" s="4">
        <v>70</v>
      </c>
      <c r="B73" s="6">
        <v>2024</v>
      </c>
      <c r="C73" s="6">
        <v>12</v>
      </c>
      <c r="D73" s="6">
        <v>539.4</v>
      </c>
      <c r="E73" s="6">
        <v>7.34</v>
      </c>
      <c r="F73" s="21">
        <v>0.6</v>
      </c>
      <c r="G73" s="5" t="s">
        <v>66</v>
      </c>
      <c r="H73" s="5" t="s">
        <v>67</v>
      </c>
      <c r="I73" s="8"/>
      <c r="J73" s="14">
        <v>5</v>
      </c>
      <c r="K73" s="12" t="s">
        <v>162</v>
      </c>
      <c r="L73" s="6">
        <v>1986.9</v>
      </c>
      <c r="M73" s="20">
        <v>45.38</v>
      </c>
      <c r="N73" s="22">
        <v>33.881002000000002</v>
      </c>
      <c r="O73" s="6">
        <v>20.393999999999998</v>
      </c>
      <c r="P73" s="7"/>
      <c r="Q73" s="7">
        <v>17.052</v>
      </c>
      <c r="R73" s="37">
        <v>3.1612903225806455E-2</v>
      </c>
      <c r="S73" s="7">
        <v>11.499003</v>
      </c>
      <c r="T73" s="22">
        <v>84.558999999999997</v>
      </c>
      <c r="U73" s="7">
        <v>79.5</v>
      </c>
      <c r="V73" s="7">
        <v>4.4452670000000003</v>
      </c>
      <c r="W73" s="7">
        <v>4.1793149999999999</v>
      </c>
      <c r="X73" s="7">
        <v>7.0537320000000001</v>
      </c>
      <c r="Y73" s="7">
        <v>0.265955</v>
      </c>
      <c r="Z73" s="23">
        <f t="shared" si="1"/>
        <v>1.2516167999999999</v>
      </c>
    </row>
    <row r="74" spans="1:26" x14ac:dyDescent="0.25">
      <c r="A74" s="4">
        <v>71</v>
      </c>
      <c r="B74" s="6">
        <v>2024</v>
      </c>
      <c r="C74" s="6">
        <v>12</v>
      </c>
      <c r="D74" s="6">
        <v>539.4</v>
      </c>
      <c r="E74" s="6">
        <v>7.34</v>
      </c>
      <c r="F74" s="21">
        <v>0.6</v>
      </c>
      <c r="G74" s="5" t="s">
        <v>66</v>
      </c>
      <c r="H74" s="5" t="s">
        <v>68</v>
      </c>
      <c r="I74" s="8"/>
      <c r="J74" s="14">
        <v>5</v>
      </c>
      <c r="K74" s="12" t="s">
        <v>164</v>
      </c>
      <c r="L74" s="6">
        <v>1094.6400000000001</v>
      </c>
      <c r="M74" s="20">
        <v>27.698</v>
      </c>
      <c r="N74" s="22">
        <v>21.924005999999999</v>
      </c>
      <c r="O74" s="6">
        <v>20.393999999999998</v>
      </c>
      <c r="P74" s="7"/>
      <c r="Q74" s="7">
        <v>20.028000000000002</v>
      </c>
      <c r="R74" s="37">
        <v>3.7130144605116801E-2</v>
      </c>
      <c r="S74" s="7">
        <v>5.7740049999999998</v>
      </c>
      <c r="T74" s="22">
        <v>23.86</v>
      </c>
      <c r="U74" s="7">
        <v>22.5</v>
      </c>
      <c r="V74" s="7">
        <v>1.2543200000000001</v>
      </c>
      <c r="W74" s="7">
        <v>1.182825</v>
      </c>
      <c r="X74" s="7">
        <v>4.5196800000000001</v>
      </c>
      <c r="Y74" s="7">
        <v>7.1499999999999994E-2</v>
      </c>
      <c r="Z74" s="23">
        <f t="shared" si="1"/>
        <v>1.4700552000000002</v>
      </c>
    </row>
    <row r="75" spans="1:26" x14ac:dyDescent="0.25">
      <c r="A75" s="4">
        <v>72</v>
      </c>
      <c r="B75" s="6">
        <v>2024</v>
      </c>
      <c r="C75" s="6">
        <v>12</v>
      </c>
      <c r="D75" s="6">
        <v>539.4</v>
      </c>
      <c r="E75" s="6">
        <v>7.34</v>
      </c>
      <c r="F75" s="21">
        <v>0.6</v>
      </c>
      <c r="G75" s="5" t="s">
        <v>66</v>
      </c>
      <c r="H75" s="5" t="s">
        <v>22</v>
      </c>
      <c r="I75" s="8"/>
      <c r="J75" s="14">
        <v>9</v>
      </c>
      <c r="K75" s="12" t="s">
        <v>162</v>
      </c>
      <c r="L75" s="6">
        <v>4723.3100000000004</v>
      </c>
      <c r="M75" s="20">
        <v>105.172</v>
      </c>
      <c r="N75" s="22">
        <v>76.065021000000002</v>
      </c>
      <c r="O75" s="6">
        <v>20.393999999999998</v>
      </c>
      <c r="P75" s="7"/>
      <c r="Q75" s="7">
        <v>16.103999999999999</v>
      </c>
      <c r="R75" s="37">
        <v>2.9855394883203559E-2</v>
      </c>
      <c r="S75" s="7">
        <v>29.106988000000001</v>
      </c>
      <c r="T75" s="22">
        <v>165.12</v>
      </c>
      <c r="U75" s="7">
        <v>156.5</v>
      </c>
      <c r="V75" s="7">
        <v>8.680358</v>
      </c>
      <c r="W75" s="7">
        <v>8.2272049999999997</v>
      </c>
      <c r="X75" s="7">
        <v>20.426645000000001</v>
      </c>
      <c r="Y75" s="7">
        <v>0.45314100000000002</v>
      </c>
      <c r="Z75" s="23">
        <f t="shared" si="1"/>
        <v>1.1820335999999998</v>
      </c>
    </row>
    <row r="76" spans="1:26" x14ac:dyDescent="0.25">
      <c r="A76" s="4">
        <v>73</v>
      </c>
      <c r="B76" s="6">
        <v>2024</v>
      </c>
      <c r="C76" s="6">
        <v>12</v>
      </c>
      <c r="D76" s="6">
        <v>539.4</v>
      </c>
      <c r="E76" s="6">
        <v>7.34</v>
      </c>
      <c r="F76" s="21">
        <v>0.6</v>
      </c>
      <c r="G76" s="5" t="s">
        <v>66</v>
      </c>
      <c r="H76" s="5" t="s">
        <v>23</v>
      </c>
      <c r="I76" s="8" t="s">
        <v>117</v>
      </c>
      <c r="J76" s="14">
        <v>5</v>
      </c>
      <c r="K76" s="12" t="s">
        <v>164</v>
      </c>
      <c r="L76" s="6">
        <v>1103.68</v>
      </c>
      <c r="M76" s="20">
        <v>15.893000000000001</v>
      </c>
      <c r="N76" s="22">
        <v>10.432003999999999</v>
      </c>
      <c r="O76" s="6">
        <v>20.393999999999998</v>
      </c>
      <c r="P76" s="7"/>
      <c r="Q76" s="7">
        <v>9.452</v>
      </c>
      <c r="R76" s="37">
        <v>1.7523173896922508E-2</v>
      </c>
      <c r="S76" s="7">
        <v>5.4610000000000003</v>
      </c>
      <c r="T76" s="22">
        <v>35.979999999999997</v>
      </c>
      <c r="U76" s="7">
        <v>24</v>
      </c>
      <c r="V76" s="7">
        <v>1.8914690000000001</v>
      </c>
      <c r="W76" s="7">
        <v>1.2616799999999999</v>
      </c>
      <c r="X76" s="7">
        <v>3.569531</v>
      </c>
      <c r="Y76" s="7">
        <v>0.62978900000000004</v>
      </c>
      <c r="Z76" s="23">
        <f t="shared" si="1"/>
        <v>0.69377679999999997</v>
      </c>
    </row>
    <row r="77" spans="1:26" x14ac:dyDescent="0.25">
      <c r="A77" s="4">
        <v>74</v>
      </c>
      <c r="B77" s="6">
        <v>2024</v>
      </c>
      <c r="C77" s="6">
        <v>12</v>
      </c>
      <c r="D77" s="6">
        <v>539.4</v>
      </c>
      <c r="E77" s="6">
        <v>7.34</v>
      </c>
      <c r="F77" s="21">
        <v>0.6</v>
      </c>
      <c r="G77" s="5" t="s">
        <v>66</v>
      </c>
      <c r="H77" s="5" t="s">
        <v>23</v>
      </c>
      <c r="I77" s="8" t="s">
        <v>146</v>
      </c>
      <c r="J77" s="14">
        <v>5</v>
      </c>
      <c r="K77" s="12" t="s">
        <v>164</v>
      </c>
      <c r="L77" s="6">
        <v>1070.45</v>
      </c>
      <c r="M77" s="20">
        <v>27.86</v>
      </c>
      <c r="N77" s="22">
        <v>21.228995000000001</v>
      </c>
      <c r="O77" s="6">
        <v>20.393999999999998</v>
      </c>
      <c r="P77" s="7"/>
      <c r="Q77" s="7">
        <v>19.831999999999997</v>
      </c>
      <c r="R77" s="37">
        <v>3.6766777901371894E-2</v>
      </c>
      <c r="S77" s="7">
        <v>6.6310029999999998</v>
      </c>
      <c r="T77" s="22">
        <v>43.201000000000001</v>
      </c>
      <c r="U77" s="7">
        <v>38</v>
      </c>
      <c r="V77" s="7">
        <v>2.271077</v>
      </c>
      <c r="W77" s="7">
        <v>1.99766</v>
      </c>
      <c r="X77" s="7">
        <v>4.3599230000000002</v>
      </c>
      <c r="Y77" s="7">
        <v>0.27342</v>
      </c>
      <c r="Z77" s="23">
        <f t="shared" si="1"/>
        <v>1.4556687999999998</v>
      </c>
    </row>
    <row r="78" spans="1:26" x14ac:dyDescent="0.25">
      <c r="A78" s="4">
        <v>75</v>
      </c>
      <c r="B78" s="6">
        <v>2024</v>
      </c>
      <c r="C78" s="6">
        <v>12</v>
      </c>
      <c r="D78" s="6">
        <v>539.4</v>
      </c>
      <c r="E78" s="6">
        <v>7.34</v>
      </c>
      <c r="F78" s="21">
        <v>0.6</v>
      </c>
      <c r="G78" s="5" t="s">
        <v>66</v>
      </c>
      <c r="H78" s="5" t="s">
        <v>25</v>
      </c>
      <c r="I78" s="8" t="s">
        <v>117</v>
      </c>
      <c r="J78" s="14">
        <v>5</v>
      </c>
      <c r="K78" s="12" t="s">
        <v>164</v>
      </c>
      <c r="L78" s="6">
        <v>1096.3499999999999</v>
      </c>
      <c r="M78" s="20">
        <v>26.876000000000001</v>
      </c>
      <c r="N78" s="22">
        <v>21.015000000000001</v>
      </c>
      <c r="O78" s="6">
        <v>20.393999999999998</v>
      </c>
      <c r="P78" s="7"/>
      <c r="Q78" s="7">
        <v>19.167999999999999</v>
      </c>
      <c r="R78" s="37">
        <v>3.553578049684835E-2</v>
      </c>
      <c r="S78" s="7">
        <v>5.8610009999999999</v>
      </c>
      <c r="T78" s="22">
        <v>31.134</v>
      </c>
      <c r="U78" s="7">
        <v>28</v>
      </c>
      <c r="V78" s="7">
        <v>1.636714</v>
      </c>
      <c r="W78" s="7">
        <v>1.4719599999999999</v>
      </c>
      <c r="X78" s="7">
        <v>4.2242860000000002</v>
      </c>
      <c r="Y78" s="7">
        <v>0.16475500000000001</v>
      </c>
      <c r="Z78" s="23">
        <f t="shared" si="1"/>
        <v>1.4069311999999998</v>
      </c>
    </row>
    <row r="79" spans="1:26" x14ac:dyDescent="0.25">
      <c r="A79" s="4">
        <v>76</v>
      </c>
      <c r="B79" s="6">
        <v>2024</v>
      </c>
      <c r="C79" s="6">
        <v>12</v>
      </c>
      <c r="D79" s="6">
        <v>539.4</v>
      </c>
      <c r="E79" s="6">
        <v>7.34</v>
      </c>
      <c r="F79" s="21">
        <v>0.6</v>
      </c>
      <c r="G79" s="5" t="s">
        <v>66</v>
      </c>
      <c r="H79" s="5" t="s">
        <v>25</v>
      </c>
      <c r="I79" s="8" t="s">
        <v>146</v>
      </c>
      <c r="J79" s="14">
        <v>5</v>
      </c>
      <c r="K79" s="12" t="s">
        <v>164</v>
      </c>
      <c r="L79" s="6">
        <v>1075.32</v>
      </c>
      <c r="M79" s="20">
        <v>27.132000000000001</v>
      </c>
      <c r="N79" s="22">
        <v>20.905998</v>
      </c>
      <c r="O79" s="6">
        <v>20.393999999999998</v>
      </c>
      <c r="P79" s="7"/>
      <c r="Q79" s="7">
        <v>19.442</v>
      </c>
      <c r="R79" s="37">
        <v>3.6043752317389696E-2</v>
      </c>
      <c r="S79" s="7">
        <v>6.226</v>
      </c>
      <c r="T79" s="22">
        <v>36.822000000000003</v>
      </c>
      <c r="U79" s="7">
        <v>31</v>
      </c>
      <c r="V79" s="7">
        <v>1.9357329999999999</v>
      </c>
      <c r="W79" s="7">
        <v>1.62967</v>
      </c>
      <c r="X79" s="7">
        <v>4.2902680000000002</v>
      </c>
      <c r="Y79" s="7">
        <v>0.30606299999999997</v>
      </c>
      <c r="Z79" s="23">
        <f t="shared" si="1"/>
        <v>1.4270428000000002</v>
      </c>
    </row>
    <row r="80" spans="1:26" x14ac:dyDescent="0.25">
      <c r="A80" s="4">
        <v>77</v>
      </c>
      <c r="B80" s="6">
        <v>2024</v>
      </c>
      <c r="C80" s="6">
        <v>12</v>
      </c>
      <c r="D80" s="6">
        <v>539.4</v>
      </c>
      <c r="E80" s="6">
        <v>7.34</v>
      </c>
      <c r="F80" s="21">
        <v>0.6</v>
      </c>
      <c r="G80" s="5" t="s">
        <v>66</v>
      </c>
      <c r="H80" s="5" t="s">
        <v>27</v>
      </c>
      <c r="I80" s="8" t="s">
        <v>117</v>
      </c>
      <c r="J80" s="14">
        <v>5</v>
      </c>
      <c r="K80" s="12" t="s">
        <v>164</v>
      </c>
      <c r="L80" s="6">
        <v>1100.21</v>
      </c>
      <c r="M80" s="20">
        <v>27.376000000000001</v>
      </c>
      <c r="N80" s="22">
        <v>21.094000000000001</v>
      </c>
      <c r="O80" s="6">
        <v>20.393999999999998</v>
      </c>
      <c r="P80" s="7"/>
      <c r="Q80" s="7">
        <v>19.172999999999998</v>
      </c>
      <c r="R80" s="37">
        <v>3.5545050055617353E-2</v>
      </c>
      <c r="S80" s="7">
        <v>6.282</v>
      </c>
      <c r="T80" s="22">
        <v>34.802</v>
      </c>
      <c r="U80" s="7">
        <v>36.332000000000001</v>
      </c>
      <c r="V80" s="7">
        <v>1.8295410000000001</v>
      </c>
      <c r="W80" s="7">
        <v>1.9099740000000001</v>
      </c>
      <c r="X80" s="7">
        <v>4.4524600000000003</v>
      </c>
      <c r="Y80" s="7">
        <v>-8.0433000000000004E-2</v>
      </c>
      <c r="Z80" s="23">
        <f t="shared" si="1"/>
        <v>1.4072981999999998</v>
      </c>
    </row>
    <row r="81" spans="1:26" x14ac:dyDescent="0.25">
      <c r="A81" s="4">
        <v>78</v>
      </c>
      <c r="B81" s="6">
        <v>2024</v>
      </c>
      <c r="C81" s="6">
        <v>12</v>
      </c>
      <c r="D81" s="6">
        <v>539.4</v>
      </c>
      <c r="E81" s="6">
        <v>7.34</v>
      </c>
      <c r="F81" s="21">
        <v>0.6</v>
      </c>
      <c r="G81" s="5" t="s">
        <v>66</v>
      </c>
      <c r="H81" s="5" t="s">
        <v>27</v>
      </c>
      <c r="I81" s="8" t="s">
        <v>146</v>
      </c>
      <c r="J81" s="14">
        <v>5</v>
      </c>
      <c r="K81" s="12" t="s">
        <v>164</v>
      </c>
      <c r="L81" s="6">
        <v>1070.05</v>
      </c>
      <c r="M81" s="20">
        <v>27.76</v>
      </c>
      <c r="N81" s="22">
        <v>21.014999</v>
      </c>
      <c r="O81" s="6">
        <v>20.393999999999998</v>
      </c>
      <c r="P81" s="7"/>
      <c r="Q81" s="7">
        <v>19.638999999999999</v>
      </c>
      <c r="R81" s="37">
        <v>3.6408972932888396E-2</v>
      </c>
      <c r="S81" s="7">
        <v>6.7450000000000001</v>
      </c>
      <c r="T81" s="22">
        <v>36.673999999999999</v>
      </c>
      <c r="U81" s="7">
        <v>37.593000000000004</v>
      </c>
      <c r="V81" s="7">
        <v>1.9279520000000001</v>
      </c>
      <c r="W81" s="7">
        <v>1.976264</v>
      </c>
      <c r="X81" s="7">
        <v>4.8170479999999998</v>
      </c>
      <c r="Y81" s="7">
        <v>-4.8312000000000001E-2</v>
      </c>
      <c r="Z81" s="23">
        <f t="shared" si="1"/>
        <v>1.4415026</v>
      </c>
    </row>
    <row r="82" spans="1:26" x14ac:dyDescent="0.25">
      <c r="A82" s="4">
        <v>79</v>
      </c>
      <c r="B82" s="6">
        <v>2024</v>
      </c>
      <c r="C82" s="6">
        <v>12</v>
      </c>
      <c r="D82" s="6">
        <v>539.4</v>
      </c>
      <c r="E82" s="6">
        <v>7.34</v>
      </c>
      <c r="F82" s="21">
        <v>0.6</v>
      </c>
      <c r="G82" s="5" t="s">
        <v>66</v>
      </c>
      <c r="H82" s="5" t="s">
        <v>69</v>
      </c>
      <c r="I82" s="8" t="s">
        <v>117</v>
      </c>
      <c r="J82" s="14">
        <v>5</v>
      </c>
      <c r="K82" s="16" t="s">
        <v>164</v>
      </c>
      <c r="L82" s="6">
        <v>1098.4000000000001</v>
      </c>
      <c r="M82" s="20">
        <v>26.747</v>
      </c>
      <c r="N82" s="22">
        <v>19.614999999999998</v>
      </c>
      <c r="O82" s="6">
        <v>20.393999999999998</v>
      </c>
      <c r="P82" s="7"/>
      <c r="Q82" s="7">
        <v>17.858000000000001</v>
      </c>
      <c r="R82" s="37">
        <v>3.3107156099369671E-2</v>
      </c>
      <c r="S82" s="7">
        <v>7.1320079999999999</v>
      </c>
      <c r="T82" s="22">
        <v>53.290999999999997</v>
      </c>
      <c r="U82" s="7">
        <v>55.01</v>
      </c>
      <c r="V82" s="7">
        <v>2.8015080000000001</v>
      </c>
      <c r="W82" s="7">
        <v>2.8918759999999999</v>
      </c>
      <c r="X82" s="7">
        <v>4.3304919999999996</v>
      </c>
      <c r="Y82" s="7">
        <v>-9.0359999999999996E-2</v>
      </c>
      <c r="Z82" s="23">
        <f t="shared" si="1"/>
        <v>1.3107772</v>
      </c>
    </row>
    <row r="83" spans="1:26" x14ac:dyDescent="0.25">
      <c r="A83" s="4">
        <v>80</v>
      </c>
      <c r="B83" s="6">
        <v>2024</v>
      </c>
      <c r="C83" s="6">
        <v>12</v>
      </c>
      <c r="D83" s="6">
        <v>539.4</v>
      </c>
      <c r="E83" s="6">
        <v>7.34</v>
      </c>
      <c r="F83" s="21">
        <v>0.6</v>
      </c>
      <c r="G83" s="5" t="s">
        <v>66</v>
      </c>
      <c r="H83" s="5" t="s">
        <v>69</v>
      </c>
      <c r="I83" s="8" t="s">
        <v>146</v>
      </c>
      <c r="J83" s="14">
        <v>5</v>
      </c>
      <c r="K83" s="16" t="s">
        <v>164</v>
      </c>
      <c r="L83" s="6">
        <v>1076.94</v>
      </c>
      <c r="M83" s="20">
        <v>27.754000000000001</v>
      </c>
      <c r="N83" s="22">
        <v>20.713999999999999</v>
      </c>
      <c r="O83" s="6">
        <v>20.393999999999998</v>
      </c>
      <c r="P83" s="7"/>
      <c r="Q83" s="7">
        <v>19.234000000000002</v>
      </c>
      <c r="R83" s="37">
        <v>3.5658138672599191E-2</v>
      </c>
      <c r="S83" s="7">
        <v>7.0399989999999999</v>
      </c>
      <c r="T83" s="22">
        <v>41.476999999999997</v>
      </c>
      <c r="U83" s="7">
        <v>34</v>
      </c>
      <c r="V83" s="7">
        <v>2.1804459999999999</v>
      </c>
      <c r="W83" s="7">
        <v>1.78738</v>
      </c>
      <c r="X83" s="7">
        <v>4.8595540000000002</v>
      </c>
      <c r="Y83" s="7">
        <v>0.393065</v>
      </c>
      <c r="Z83" s="23">
        <f t="shared" si="1"/>
        <v>1.4117755999999999</v>
      </c>
    </row>
    <row r="84" spans="1:26" x14ac:dyDescent="0.25">
      <c r="A84" s="4">
        <v>81</v>
      </c>
      <c r="B84" s="6">
        <v>2024</v>
      </c>
      <c r="C84" s="6">
        <v>12</v>
      </c>
      <c r="D84" s="6">
        <v>539.4</v>
      </c>
      <c r="E84" s="6">
        <v>7.34</v>
      </c>
      <c r="F84" s="21">
        <v>0.6</v>
      </c>
      <c r="G84" s="5" t="s">
        <v>66</v>
      </c>
      <c r="H84" s="5" t="s">
        <v>69</v>
      </c>
      <c r="I84" s="8" t="s">
        <v>153</v>
      </c>
      <c r="J84" s="14">
        <v>5</v>
      </c>
      <c r="K84" s="16" t="s">
        <v>164</v>
      </c>
      <c r="L84" s="6">
        <v>1102.26</v>
      </c>
      <c r="M84" s="20">
        <v>24.943000000000001</v>
      </c>
      <c r="N84" s="22">
        <v>17.421997999999999</v>
      </c>
      <c r="O84" s="6">
        <v>20.393999999999998</v>
      </c>
      <c r="P84" s="7"/>
      <c r="Q84" s="7">
        <v>15.806000000000001</v>
      </c>
      <c r="R84" s="37">
        <v>2.9302929180571008E-2</v>
      </c>
      <c r="S84" s="7">
        <v>7.5209970000000004</v>
      </c>
      <c r="T84" s="22">
        <v>38.368000000000002</v>
      </c>
      <c r="U84" s="7">
        <v>53</v>
      </c>
      <c r="V84" s="7">
        <v>2.0170059999999999</v>
      </c>
      <c r="W84" s="7">
        <v>2.7862100000000001</v>
      </c>
      <c r="X84" s="7">
        <v>5.5039939999999996</v>
      </c>
      <c r="Y84" s="7">
        <v>-0.76920699999999997</v>
      </c>
      <c r="Z84" s="23">
        <f t="shared" si="1"/>
        <v>1.1601604000000001</v>
      </c>
    </row>
    <row r="85" spans="1:26" x14ac:dyDescent="0.25">
      <c r="A85" s="4">
        <v>82</v>
      </c>
      <c r="B85" s="6">
        <v>2024</v>
      </c>
      <c r="C85" s="6">
        <v>12</v>
      </c>
      <c r="D85" s="6">
        <v>539.4</v>
      </c>
      <c r="E85" s="6">
        <v>7.34</v>
      </c>
      <c r="F85" s="21">
        <v>0.6</v>
      </c>
      <c r="G85" s="5" t="s">
        <v>66</v>
      </c>
      <c r="H85" s="5" t="s">
        <v>34</v>
      </c>
      <c r="I85" s="8" t="s">
        <v>138</v>
      </c>
      <c r="J85" s="14">
        <v>9</v>
      </c>
      <c r="K85" s="12" t="s">
        <v>164</v>
      </c>
      <c r="L85" s="6">
        <v>2120.4</v>
      </c>
      <c r="M85" s="20">
        <v>53.466000000000001</v>
      </c>
      <c r="N85" s="22">
        <v>38.79</v>
      </c>
      <c r="O85" s="6">
        <v>20.393999999999998</v>
      </c>
      <c r="P85" s="7"/>
      <c r="Q85" s="7">
        <v>18.294</v>
      </c>
      <c r="R85" s="37">
        <v>3.3915461624026699E-2</v>
      </c>
      <c r="S85" s="7">
        <v>14.676</v>
      </c>
      <c r="T85" s="22">
        <v>96.9</v>
      </c>
      <c r="U85" s="7">
        <v>78.951999999999998</v>
      </c>
      <c r="V85" s="7">
        <v>5.0940329999999996</v>
      </c>
      <c r="W85" s="7">
        <v>4.1505070000000002</v>
      </c>
      <c r="X85" s="7">
        <v>9.5819690000000008</v>
      </c>
      <c r="Y85" s="7">
        <v>0</v>
      </c>
      <c r="Z85" s="23">
        <f t="shared" si="1"/>
        <v>1.3427796000000001</v>
      </c>
    </row>
    <row r="86" spans="1:26" x14ac:dyDescent="0.25">
      <c r="A86" s="4">
        <v>83</v>
      </c>
      <c r="B86" s="6">
        <v>2024</v>
      </c>
      <c r="C86" s="6">
        <v>12</v>
      </c>
      <c r="D86" s="6">
        <v>539.4</v>
      </c>
      <c r="E86" s="6">
        <v>7.34</v>
      </c>
      <c r="F86" s="21">
        <v>0.6</v>
      </c>
      <c r="G86" s="5" t="s">
        <v>66</v>
      </c>
      <c r="H86" s="5" t="s">
        <v>34</v>
      </c>
      <c r="I86" s="8" t="s">
        <v>154</v>
      </c>
      <c r="J86" s="14">
        <v>5</v>
      </c>
      <c r="K86" s="12" t="s">
        <v>164</v>
      </c>
      <c r="L86" s="6">
        <v>1070.45</v>
      </c>
      <c r="M86" s="20">
        <v>25.558</v>
      </c>
      <c r="N86" s="22">
        <v>19.654</v>
      </c>
      <c r="O86" s="6">
        <v>20.393999999999998</v>
      </c>
      <c r="P86" s="7"/>
      <c r="Q86" s="7">
        <v>18.360000000000003</v>
      </c>
      <c r="R86" s="37">
        <v>3.403781979977754E-2</v>
      </c>
      <c r="S86" s="7">
        <v>5.9040030000000003</v>
      </c>
      <c r="T86" s="22">
        <v>31.702999999999999</v>
      </c>
      <c r="U86" s="7">
        <v>30</v>
      </c>
      <c r="V86" s="7">
        <v>1.6666270000000001</v>
      </c>
      <c r="W86" s="7">
        <v>1.5770999999999999</v>
      </c>
      <c r="X86" s="7">
        <v>4.237374</v>
      </c>
      <c r="Y86" s="7">
        <v>8.9529999999999998E-2</v>
      </c>
      <c r="Z86" s="23">
        <f t="shared" si="1"/>
        <v>1.3476240000000002</v>
      </c>
    </row>
    <row r="87" spans="1:26" x14ac:dyDescent="0.25">
      <c r="A87" s="4">
        <v>84</v>
      </c>
      <c r="B87" s="6">
        <v>2024</v>
      </c>
      <c r="C87" s="6">
        <v>12</v>
      </c>
      <c r="D87" s="6">
        <v>539.4</v>
      </c>
      <c r="E87" s="6">
        <v>7.34</v>
      </c>
      <c r="F87" s="21">
        <v>0.6</v>
      </c>
      <c r="G87" s="5" t="s">
        <v>70</v>
      </c>
      <c r="H87" s="5" t="s">
        <v>71</v>
      </c>
      <c r="I87" s="8" t="s">
        <v>123</v>
      </c>
      <c r="J87" s="14">
        <v>5</v>
      </c>
      <c r="K87" s="12" t="s">
        <v>167</v>
      </c>
      <c r="L87" s="6">
        <v>721.42</v>
      </c>
      <c r="M87" s="20">
        <v>15.487</v>
      </c>
      <c r="N87" s="22">
        <v>11.942997</v>
      </c>
      <c r="O87" s="6">
        <v>20.393999999999998</v>
      </c>
      <c r="P87" s="7"/>
      <c r="Q87" s="7">
        <v>16.555</v>
      </c>
      <c r="R87" s="37">
        <v>3.0691509084167595E-2</v>
      </c>
      <c r="S87" s="7">
        <v>3.544003</v>
      </c>
      <c r="T87" s="22">
        <v>18.087</v>
      </c>
      <c r="U87" s="7">
        <v>20</v>
      </c>
      <c r="V87" s="7">
        <v>0.95083399999999996</v>
      </c>
      <c r="W87" s="7">
        <v>1.0513999999999999</v>
      </c>
      <c r="X87" s="7">
        <v>2.5931649999999999</v>
      </c>
      <c r="Y87" s="7">
        <v>-0.100563</v>
      </c>
      <c r="Z87" s="23">
        <f t="shared" si="1"/>
        <v>1.2151369999999999</v>
      </c>
    </row>
    <row r="88" spans="1:26" x14ac:dyDescent="0.25">
      <c r="A88" s="4">
        <v>85</v>
      </c>
      <c r="B88" s="6">
        <v>2024</v>
      </c>
      <c r="C88" s="6">
        <v>12</v>
      </c>
      <c r="D88" s="6">
        <v>539.4</v>
      </c>
      <c r="E88" s="6">
        <v>7.34</v>
      </c>
      <c r="F88" s="21">
        <v>0.6</v>
      </c>
      <c r="G88" s="5" t="s">
        <v>70</v>
      </c>
      <c r="H88" s="5" t="s">
        <v>71</v>
      </c>
      <c r="I88" s="8" t="s">
        <v>124</v>
      </c>
      <c r="J88" s="14">
        <v>5</v>
      </c>
      <c r="K88" s="12" t="s">
        <v>167</v>
      </c>
      <c r="L88" s="6">
        <v>1382.11</v>
      </c>
      <c r="M88" s="20">
        <v>29.114999999999998</v>
      </c>
      <c r="N88" s="22">
        <v>22.348998999999999</v>
      </c>
      <c r="O88" s="6">
        <v>20.393999999999998</v>
      </c>
      <c r="P88" s="7"/>
      <c r="Q88" s="7">
        <v>16.170000000000002</v>
      </c>
      <c r="R88" s="37">
        <v>2.99777530589544E-2</v>
      </c>
      <c r="S88" s="7">
        <v>6.7659989999999999</v>
      </c>
      <c r="T88" s="22">
        <v>43.5</v>
      </c>
      <c r="U88" s="7">
        <v>43.4</v>
      </c>
      <c r="V88" s="7">
        <v>2.2867950000000001</v>
      </c>
      <c r="W88" s="7">
        <v>2.2815379999999998</v>
      </c>
      <c r="X88" s="7">
        <v>4.4792040000000002</v>
      </c>
      <c r="Y88" s="7">
        <v>5.2560000000000003E-3</v>
      </c>
      <c r="Z88" s="23">
        <f t="shared" si="1"/>
        <v>1.1868780000000001</v>
      </c>
    </row>
    <row r="89" spans="1:26" x14ac:dyDescent="0.25">
      <c r="A89" s="4">
        <v>86</v>
      </c>
      <c r="B89" s="6">
        <v>2024</v>
      </c>
      <c r="C89" s="6">
        <v>12</v>
      </c>
      <c r="D89" s="6">
        <v>539.4</v>
      </c>
      <c r="E89" s="6">
        <v>7.34</v>
      </c>
      <c r="F89" s="21">
        <v>0.6</v>
      </c>
      <c r="G89" s="5" t="s">
        <v>70</v>
      </c>
      <c r="H89" s="5" t="s">
        <v>71</v>
      </c>
      <c r="I89" s="8" t="s">
        <v>125</v>
      </c>
      <c r="J89" s="14">
        <v>5</v>
      </c>
      <c r="K89" s="12" t="s">
        <v>167</v>
      </c>
      <c r="L89" s="6">
        <v>1379.92</v>
      </c>
      <c r="M89" s="20">
        <v>30.99</v>
      </c>
      <c r="N89" s="22">
        <v>24.785005000000002</v>
      </c>
      <c r="O89" s="6">
        <v>20.393999999999998</v>
      </c>
      <c r="P89" s="7"/>
      <c r="Q89" s="7">
        <v>17.961000000000002</v>
      </c>
      <c r="R89" s="37">
        <v>3.329810901001113E-2</v>
      </c>
      <c r="S89" s="7">
        <v>6.2050000000000001</v>
      </c>
      <c r="T89" s="22">
        <v>41.21</v>
      </c>
      <c r="U89" s="7">
        <v>29.852</v>
      </c>
      <c r="V89" s="7">
        <v>2.1664099999999999</v>
      </c>
      <c r="W89" s="7">
        <v>1.56932</v>
      </c>
      <c r="X89" s="7">
        <v>4.0385910000000003</v>
      </c>
      <c r="Y89" s="7">
        <v>0</v>
      </c>
      <c r="Z89" s="23">
        <f t="shared" si="1"/>
        <v>1.3183374000000001</v>
      </c>
    </row>
    <row r="90" spans="1:26" x14ac:dyDescent="0.25">
      <c r="A90" s="4">
        <v>87</v>
      </c>
      <c r="B90" s="6">
        <v>2024</v>
      </c>
      <c r="C90" s="6">
        <v>12</v>
      </c>
      <c r="D90" s="6">
        <v>539.4</v>
      </c>
      <c r="E90" s="6">
        <v>7.34</v>
      </c>
      <c r="F90" s="21">
        <v>0.6</v>
      </c>
      <c r="G90" s="5" t="s">
        <v>70</v>
      </c>
      <c r="H90" s="5" t="s">
        <v>40</v>
      </c>
      <c r="I90" s="5"/>
      <c r="J90" s="14">
        <v>5</v>
      </c>
      <c r="K90" s="12" t="s">
        <v>165</v>
      </c>
      <c r="L90" s="6">
        <v>2699.11</v>
      </c>
      <c r="M90" s="20">
        <v>68.19</v>
      </c>
      <c r="N90" s="22">
        <v>53.060999000000002</v>
      </c>
      <c r="O90" s="6">
        <v>20.393999999999998</v>
      </c>
      <c r="P90" s="7"/>
      <c r="Q90" s="7">
        <v>19.658999999999999</v>
      </c>
      <c r="R90" s="37">
        <v>3.6446051167964406E-2</v>
      </c>
      <c r="S90" s="7">
        <v>15.128994</v>
      </c>
      <c r="T90" s="22">
        <v>96.02</v>
      </c>
      <c r="U90" s="7">
        <v>57</v>
      </c>
      <c r="V90" s="7">
        <v>5.047771</v>
      </c>
      <c r="W90" s="7">
        <v>2.9964900000000001</v>
      </c>
      <c r="X90" s="7">
        <v>10.08123</v>
      </c>
      <c r="Y90" s="7">
        <v>2.051275</v>
      </c>
      <c r="Z90" s="23">
        <f t="shared" si="1"/>
        <v>1.4429705999999998</v>
      </c>
    </row>
    <row r="91" spans="1:26" x14ac:dyDescent="0.25">
      <c r="A91" s="4">
        <v>88</v>
      </c>
      <c r="B91" s="6">
        <v>2024</v>
      </c>
      <c r="C91" s="6">
        <v>12</v>
      </c>
      <c r="D91" s="6">
        <v>539.4</v>
      </c>
      <c r="E91" s="6">
        <v>7.34</v>
      </c>
      <c r="F91" s="21">
        <v>0.6</v>
      </c>
      <c r="G91" s="5" t="s">
        <v>70</v>
      </c>
      <c r="H91" s="5" t="s">
        <v>41</v>
      </c>
      <c r="I91" s="5"/>
      <c r="J91" s="14">
        <v>5</v>
      </c>
      <c r="K91" s="12" t="s">
        <v>165</v>
      </c>
      <c r="L91" s="6">
        <v>2700.95</v>
      </c>
      <c r="M91" s="20">
        <v>75.710999999999999</v>
      </c>
      <c r="N91" s="22">
        <v>55.560997</v>
      </c>
      <c r="O91" s="6">
        <v>20.393999999999998</v>
      </c>
      <c r="P91" s="7"/>
      <c r="Q91" s="7">
        <v>20.570999999999998</v>
      </c>
      <c r="R91" s="37">
        <v>3.8136818687430477E-2</v>
      </c>
      <c r="S91" s="7">
        <v>20.149994</v>
      </c>
      <c r="T91" s="22">
        <v>157.63999999999999</v>
      </c>
      <c r="U91" s="7">
        <v>128.50700000000001</v>
      </c>
      <c r="V91" s="7">
        <v>8.2871349999999993</v>
      </c>
      <c r="W91" s="7">
        <v>6.7556130000000003</v>
      </c>
      <c r="X91" s="7">
        <v>11.862864999999999</v>
      </c>
      <c r="Y91" s="7">
        <v>1.5315160000000001</v>
      </c>
      <c r="Z91" s="23">
        <f t="shared" si="1"/>
        <v>1.5099113999999998</v>
      </c>
    </row>
    <row r="92" spans="1:26" x14ac:dyDescent="0.25">
      <c r="A92" s="4">
        <v>89</v>
      </c>
      <c r="B92" s="6">
        <v>2024</v>
      </c>
      <c r="C92" s="6">
        <v>12</v>
      </c>
      <c r="D92" s="6">
        <v>539.4</v>
      </c>
      <c r="E92" s="6">
        <v>7.34</v>
      </c>
      <c r="F92" s="21">
        <v>0.6</v>
      </c>
      <c r="G92" s="5" t="s">
        <v>70</v>
      </c>
      <c r="H92" s="5" t="s">
        <v>24</v>
      </c>
      <c r="I92" s="5"/>
      <c r="J92" s="14">
        <v>5</v>
      </c>
      <c r="K92" s="12" t="s">
        <v>165</v>
      </c>
      <c r="L92" s="6">
        <v>2196.5</v>
      </c>
      <c r="M92" s="20">
        <v>58.469000000000001</v>
      </c>
      <c r="N92" s="22">
        <v>43.639004999999997</v>
      </c>
      <c r="O92" s="6">
        <v>20.393999999999998</v>
      </c>
      <c r="P92" s="7"/>
      <c r="Q92" s="7">
        <v>19.867999999999999</v>
      </c>
      <c r="R92" s="37">
        <v>3.6833518724508713E-2</v>
      </c>
      <c r="S92" s="7">
        <v>14.83</v>
      </c>
      <c r="T92" s="22">
        <v>89.46</v>
      </c>
      <c r="U92" s="7">
        <v>63.351999999999997</v>
      </c>
      <c r="V92" s="7">
        <v>4.7029120000000004</v>
      </c>
      <c r="W92" s="7">
        <v>3.3304149999999999</v>
      </c>
      <c r="X92" s="7">
        <v>10.127088000000001</v>
      </c>
      <c r="Y92" s="7">
        <v>0</v>
      </c>
      <c r="Z92" s="23">
        <f t="shared" si="1"/>
        <v>1.4583112</v>
      </c>
    </row>
    <row r="93" spans="1:26" x14ac:dyDescent="0.25">
      <c r="A93" s="4">
        <v>90</v>
      </c>
      <c r="B93" s="6">
        <v>2024</v>
      </c>
      <c r="C93" s="6">
        <v>12</v>
      </c>
      <c r="D93" s="6">
        <v>539.4</v>
      </c>
      <c r="E93" s="6">
        <v>7.34</v>
      </c>
      <c r="F93" s="21">
        <v>0.6</v>
      </c>
      <c r="G93" s="5" t="s">
        <v>70</v>
      </c>
      <c r="H93" s="5" t="s">
        <v>26</v>
      </c>
      <c r="I93" s="5"/>
      <c r="J93" s="14">
        <v>5</v>
      </c>
      <c r="K93" s="12" t="s">
        <v>165</v>
      </c>
      <c r="L93" s="6">
        <v>2723.8</v>
      </c>
      <c r="M93" s="20">
        <v>67.760999999999996</v>
      </c>
      <c r="N93" s="22">
        <v>51.241002999999999</v>
      </c>
      <c r="O93" s="6">
        <v>20.393999999999998</v>
      </c>
      <c r="P93" s="7"/>
      <c r="Q93" s="7">
        <v>18.811999999999998</v>
      </c>
      <c r="R93" s="37">
        <v>3.4875787912495362E-2</v>
      </c>
      <c r="S93" s="7">
        <v>16.519998000000001</v>
      </c>
      <c r="T93" s="22">
        <v>94.16</v>
      </c>
      <c r="U93" s="7">
        <v>94.828000000000003</v>
      </c>
      <c r="V93" s="7">
        <v>4.9499909999999998</v>
      </c>
      <c r="W93" s="7">
        <v>4.9851080000000003</v>
      </c>
      <c r="X93" s="7">
        <v>11.570009000000001</v>
      </c>
      <c r="Y93" s="7">
        <v>-3.5118999999999997E-2</v>
      </c>
      <c r="Z93" s="23">
        <f t="shared" ref="Z93:Z156" si="2">Q93*E93/100</f>
        <v>1.3808007999999998</v>
      </c>
    </row>
    <row r="94" spans="1:26" x14ac:dyDescent="0.25">
      <c r="A94" s="4">
        <v>91</v>
      </c>
      <c r="B94" s="6">
        <v>2024</v>
      </c>
      <c r="C94" s="6">
        <v>12</v>
      </c>
      <c r="D94" s="6">
        <v>539.4</v>
      </c>
      <c r="E94" s="6">
        <v>7.34</v>
      </c>
      <c r="F94" s="21">
        <v>0.6</v>
      </c>
      <c r="G94" s="5" t="s">
        <v>70</v>
      </c>
      <c r="H94" s="5" t="s">
        <v>28</v>
      </c>
      <c r="I94" s="5"/>
      <c r="J94" s="14">
        <v>5</v>
      </c>
      <c r="K94" s="12" t="s">
        <v>167</v>
      </c>
      <c r="L94" s="6">
        <v>726.73</v>
      </c>
      <c r="M94" s="20">
        <v>17.347999999999999</v>
      </c>
      <c r="N94" s="22">
        <v>13.399001</v>
      </c>
      <c r="O94" s="6">
        <v>20.393999999999998</v>
      </c>
      <c r="P94" s="7"/>
      <c r="Q94" s="7">
        <v>18.436999999999998</v>
      </c>
      <c r="R94" s="37">
        <v>3.4180571004820165E-2</v>
      </c>
      <c r="S94" s="7">
        <v>3.949001</v>
      </c>
      <c r="T94" s="22">
        <v>17.140999999999998</v>
      </c>
      <c r="U94" s="7">
        <v>15</v>
      </c>
      <c r="V94" s="7">
        <v>0.90110199999999996</v>
      </c>
      <c r="W94" s="7">
        <v>0.78854999999999997</v>
      </c>
      <c r="X94" s="7">
        <v>3.047898</v>
      </c>
      <c r="Y94" s="7">
        <v>0.112553</v>
      </c>
      <c r="Z94" s="23">
        <f t="shared" si="2"/>
        <v>1.3532757999999998</v>
      </c>
    </row>
    <row r="95" spans="1:26" x14ac:dyDescent="0.25">
      <c r="A95" s="4">
        <v>92</v>
      </c>
      <c r="B95" s="6">
        <v>2024</v>
      </c>
      <c r="C95" s="6">
        <v>12</v>
      </c>
      <c r="D95" s="6">
        <v>539.4</v>
      </c>
      <c r="E95" s="6">
        <v>7.34</v>
      </c>
      <c r="F95" s="21">
        <v>0.6</v>
      </c>
      <c r="G95" s="5" t="s">
        <v>70</v>
      </c>
      <c r="H95" s="5" t="s">
        <v>45</v>
      </c>
      <c r="I95" s="5"/>
      <c r="J95" s="14">
        <v>9</v>
      </c>
      <c r="K95" s="12" t="s">
        <v>167</v>
      </c>
      <c r="L95" s="6">
        <v>6017.69</v>
      </c>
      <c r="M95" s="20">
        <v>88.768000000000001</v>
      </c>
      <c r="N95" s="22">
        <v>61.758996000000003</v>
      </c>
      <c r="O95" s="6">
        <v>20.393999999999998</v>
      </c>
      <c r="P95" s="7"/>
      <c r="Q95" s="7">
        <v>10.263</v>
      </c>
      <c r="R95" s="37">
        <v>1.9026696329254727E-2</v>
      </c>
      <c r="S95" s="7">
        <v>13.009</v>
      </c>
      <c r="T95" s="22">
        <v>154.72</v>
      </c>
      <c r="U95" s="7">
        <v>131.625</v>
      </c>
      <c r="V95" s="7">
        <v>8.1336300000000001</v>
      </c>
      <c r="W95" s="7">
        <v>6.9195260000000003</v>
      </c>
      <c r="X95" s="7">
        <v>4.8753719999999996</v>
      </c>
      <c r="Y95" s="7">
        <v>0</v>
      </c>
      <c r="Z95" s="23">
        <f t="shared" si="2"/>
        <v>0.75330420000000009</v>
      </c>
    </row>
    <row r="96" spans="1:26" x14ac:dyDescent="0.25">
      <c r="A96" s="4">
        <v>93</v>
      </c>
      <c r="B96" s="6">
        <v>2024</v>
      </c>
      <c r="C96" s="6">
        <v>12</v>
      </c>
      <c r="D96" s="6">
        <v>539.4</v>
      </c>
      <c r="E96" s="6">
        <v>7.34</v>
      </c>
      <c r="F96" s="21">
        <v>0.6</v>
      </c>
      <c r="G96" s="5" t="s">
        <v>70</v>
      </c>
      <c r="H96" s="5" t="s">
        <v>46</v>
      </c>
      <c r="I96" s="5"/>
      <c r="J96" s="14">
        <v>9</v>
      </c>
      <c r="K96" s="12" t="s">
        <v>167</v>
      </c>
      <c r="L96" s="6">
        <v>6093.43</v>
      </c>
      <c r="M96" s="20">
        <v>114.36499999999999</v>
      </c>
      <c r="N96" s="22">
        <v>94.907003000000003</v>
      </c>
      <c r="O96" s="6">
        <v>20.393999999999998</v>
      </c>
      <c r="P96" s="7"/>
      <c r="Q96" s="7">
        <v>15.575000000000001</v>
      </c>
      <c r="R96" s="37">
        <v>2.8874675565443087E-2</v>
      </c>
      <c r="S96" s="7">
        <v>19.457999999999998</v>
      </c>
      <c r="T96" s="22">
        <v>141.72999999999999</v>
      </c>
      <c r="U96" s="7">
        <v>104.556775</v>
      </c>
      <c r="V96" s="7">
        <v>7.4507459999999996</v>
      </c>
      <c r="W96" s="7">
        <v>5.49655</v>
      </c>
      <c r="X96" s="7">
        <v>12.007256</v>
      </c>
      <c r="Y96" s="7">
        <v>0</v>
      </c>
      <c r="Z96" s="23">
        <f t="shared" si="2"/>
        <v>1.143205</v>
      </c>
    </row>
    <row r="97" spans="1:26" x14ac:dyDescent="0.25">
      <c r="A97" s="4">
        <v>94</v>
      </c>
      <c r="B97" s="6">
        <v>2024</v>
      </c>
      <c r="C97" s="6">
        <v>12</v>
      </c>
      <c r="D97" s="6">
        <v>539.4</v>
      </c>
      <c r="E97" s="6">
        <v>7.34</v>
      </c>
      <c r="F97" s="21">
        <v>0.6</v>
      </c>
      <c r="G97" s="5" t="s">
        <v>70</v>
      </c>
      <c r="H97" s="5" t="s">
        <v>47</v>
      </c>
      <c r="I97" s="5"/>
      <c r="J97" s="14">
        <v>5</v>
      </c>
      <c r="K97" s="12" t="s">
        <v>165</v>
      </c>
      <c r="L97" s="6">
        <v>2199.5700000000002</v>
      </c>
      <c r="M97" s="20">
        <v>56.451000000000001</v>
      </c>
      <c r="N97" s="22">
        <v>44.216994999999997</v>
      </c>
      <c r="O97" s="6">
        <v>20.393999999999998</v>
      </c>
      <c r="P97" s="7"/>
      <c r="Q97" s="7">
        <v>20.102999999999998</v>
      </c>
      <c r="R97" s="37">
        <v>3.7269187986651832E-2</v>
      </c>
      <c r="S97" s="7">
        <v>12.233997</v>
      </c>
      <c r="T97" s="22">
        <v>51.73</v>
      </c>
      <c r="U97" s="7">
        <v>55.5</v>
      </c>
      <c r="V97" s="7">
        <v>2.719446</v>
      </c>
      <c r="W97" s="7">
        <v>2.9176350000000002</v>
      </c>
      <c r="X97" s="7">
        <v>9.5145529999999994</v>
      </c>
      <c r="Y97" s="7">
        <v>-0.19819200000000001</v>
      </c>
      <c r="Z97" s="23">
        <f t="shared" si="2"/>
        <v>1.4755601999999999</v>
      </c>
    </row>
    <row r="98" spans="1:26" x14ac:dyDescent="0.25">
      <c r="A98" s="4">
        <v>95</v>
      </c>
      <c r="B98" s="6">
        <v>2024</v>
      </c>
      <c r="C98" s="6">
        <v>12</v>
      </c>
      <c r="D98" s="6">
        <v>539.4</v>
      </c>
      <c r="E98" s="6">
        <v>7.34</v>
      </c>
      <c r="F98" s="21">
        <v>0.6</v>
      </c>
      <c r="G98" s="5" t="s">
        <v>70</v>
      </c>
      <c r="H98" s="5" t="s">
        <v>72</v>
      </c>
      <c r="I98" s="5"/>
      <c r="J98" s="14">
        <v>5</v>
      </c>
      <c r="K98" s="12" t="s">
        <v>165</v>
      </c>
      <c r="L98" s="6">
        <v>2722.2</v>
      </c>
      <c r="M98" s="20">
        <v>67.281000000000006</v>
      </c>
      <c r="N98" s="22">
        <v>53.031995000000002</v>
      </c>
      <c r="O98" s="6">
        <v>20.393999999999998</v>
      </c>
      <c r="P98" s="7"/>
      <c r="Q98" s="7">
        <v>19.480999999999998</v>
      </c>
      <c r="R98" s="37">
        <v>3.6116054875787909E-2</v>
      </c>
      <c r="S98" s="7">
        <v>14.249003999999999</v>
      </c>
      <c r="T98" s="22">
        <v>103.46</v>
      </c>
      <c r="U98" s="7">
        <v>102.447</v>
      </c>
      <c r="V98" s="7">
        <v>5.4388920000000001</v>
      </c>
      <c r="W98" s="7">
        <v>5.3856390000000003</v>
      </c>
      <c r="X98" s="7">
        <v>8.8101090000000006</v>
      </c>
      <c r="Y98" s="7">
        <v>5.3256999999999999E-2</v>
      </c>
      <c r="Z98" s="23">
        <f t="shared" si="2"/>
        <v>1.4299053999999998</v>
      </c>
    </row>
    <row r="99" spans="1:26" x14ac:dyDescent="0.25">
      <c r="A99" s="4">
        <v>96</v>
      </c>
      <c r="B99" s="6">
        <v>2024</v>
      </c>
      <c r="C99" s="6">
        <v>12</v>
      </c>
      <c r="D99" s="6">
        <v>539.4</v>
      </c>
      <c r="E99" s="6">
        <v>7.34</v>
      </c>
      <c r="F99" s="21">
        <v>0.6</v>
      </c>
      <c r="G99" s="5" t="s">
        <v>70</v>
      </c>
      <c r="H99" s="5" t="s">
        <v>48</v>
      </c>
      <c r="I99" s="5"/>
      <c r="J99" s="14">
        <v>5</v>
      </c>
      <c r="K99" s="12" t="s">
        <v>165</v>
      </c>
      <c r="L99" s="6">
        <v>1353.73</v>
      </c>
      <c r="M99" s="20">
        <v>37.076000000000001</v>
      </c>
      <c r="N99" s="22">
        <v>27.017996</v>
      </c>
      <c r="O99" s="6">
        <v>20.393999999999998</v>
      </c>
      <c r="P99" s="7"/>
      <c r="Q99" s="7">
        <v>19.957999999999998</v>
      </c>
      <c r="R99" s="37">
        <v>3.7000370782350758E-2</v>
      </c>
      <c r="S99" s="7">
        <v>10.058</v>
      </c>
      <c r="T99" s="22">
        <v>58.48</v>
      </c>
      <c r="U99" s="7">
        <v>74.103999999999999</v>
      </c>
      <c r="V99" s="7">
        <v>3.0742940000000001</v>
      </c>
      <c r="W99" s="7">
        <v>3.8956469999999999</v>
      </c>
      <c r="X99" s="7">
        <v>6.1623539999999997</v>
      </c>
      <c r="Y99" s="7">
        <v>0</v>
      </c>
      <c r="Z99" s="23">
        <f t="shared" si="2"/>
        <v>1.4649171999999999</v>
      </c>
    </row>
    <row r="100" spans="1:26" x14ac:dyDescent="0.25">
      <c r="A100" s="4">
        <v>97</v>
      </c>
      <c r="B100" s="6">
        <v>2024</v>
      </c>
      <c r="C100" s="6">
        <v>12</v>
      </c>
      <c r="D100" s="6">
        <v>539.4</v>
      </c>
      <c r="E100" s="6">
        <v>7.34</v>
      </c>
      <c r="F100" s="21">
        <v>0.6</v>
      </c>
      <c r="G100" s="5" t="s">
        <v>70</v>
      </c>
      <c r="H100" s="5" t="s">
        <v>49</v>
      </c>
      <c r="I100" s="5"/>
      <c r="J100" s="11">
        <v>5</v>
      </c>
      <c r="K100" s="12" t="s">
        <v>165</v>
      </c>
      <c r="L100" s="6">
        <v>1368.4</v>
      </c>
      <c r="M100" s="20">
        <v>36.222999999999999</v>
      </c>
      <c r="N100" s="22">
        <v>28.084996</v>
      </c>
      <c r="O100" s="6">
        <v>20.393999999999998</v>
      </c>
      <c r="P100" s="7"/>
      <c r="Q100" s="7">
        <v>20.524000000000001</v>
      </c>
      <c r="R100" s="37">
        <v>3.804968483500186E-2</v>
      </c>
      <c r="S100" s="7">
        <v>8.1379979999999996</v>
      </c>
      <c r="T100" s="22">
        <v>53.19</v>
      </c>
      <c r="U100" s="7">
        <v>45</v>
      </c>
      <c r="V100" s="7">
        <v>2.796198</v>
      </c>
      <c r="W100" s="7">
        <v>2.36565</v>
      </c>
      <c r="X100" s="7">
        <v>5.3418010000000002</v>
      </c>
      <c r="Y100" s="7">
        <v>0.43054599999999998</v>
      </c>
      <c r="Z100" s="23">
        <f t="shared" si="2"/>
        <v>1.5064616000000002</v>
      </c>
    </row>
    <row r="101" spans="1:26" x14ac:dyDescent="0.25">
      <c r="A101" s="4">
        <v>98</v>
      </c>
      <c r="B101" s="6">
        <v>2024</v>
      </c>
      <c r="C101" s="6">
        <v>12</v>
      </c>
      <c r="D101" s="6">
        <v>539.4</v>
      </c>
      <c r="E101" s="6">
        <v>7.34</v>
      </c>
      <c r="F101" s="21">
        <v>0.6</v>
      </c>
      <c r="G101" s="5" t="s">
        <v>70</v>
      </c>
      <c r="H101" s="5" t="s">
        <v>50</v>
      </c>
      <c r="I101" s="5"/>
      <c r="J101" s="13">
        <v>9</v>
      </c>
      <c r="K101" s="12" t="s">
        <v>165</v>
      </c>
      <c r="L101" s="6">
        <v>3496.72</v>
      </c>
      <c r="M101" s="20">
        <v>94.981999999999999</v>
      </c>
      <c r="N101" s="22">
        <v>74.398995999999997</v>
      </c>
      <c r="O101" s="6">
        <v>20.393999999999998</v>
      </c>
      <c r="P101" s="7"/>
      <c r="Q101" s="7">
        <v>21.277000000000001</v>
      </c>
      <c r="R101" s="37">
        <v>3.9445680385613649E-2</v>
      </c>
      <c r="S101" s="7">
        <v>20.582999999999998</v>
      </c>
      <c r="T101" s="22">
        <v>101.2</v>
      </c>
      <c r="U101" s="7">
        <v>116</v>
      </c>
      <c r="V101" s="7">
        <v>5.3200839999999996</v>
      </c>
      <c r="W101" s="7">
        <v>6.0981199999999998</v>
      </c>
      <c r="X101" s="7">
        <v>15.262914</v>
      </c>
      <c r="Y101" s="7">
        <v>-0.77803599999999995</v>
      </c>
      <c r="Z101" s="23">
        <f t="shared" si="2"/>
        <v>1.5617318</v>
      </c>
    </row>
    <row r="102" spans="1:26" x14ac:dyDescent="0.25">
      <c r="A102" s="4">
        <v>99</v>
      </c>
      <c r="B102" s="6">
        <v>2024</v>
      </c>
      <c r="C102" s="6">
        <v>12</v>
      </c>
      <c r="D102" s="6">
        <v>539.4</v>
      </c>
      <c r="E102" s="6">
        <v>7.34</v>
      </c>
      <c r="F102" s="21">
        <v>0.6</v>
      </c>
      <c r="G102" s="5" t="s">
        <v>70</v>
      </c>
      <c r="H102" s="5" t="s">
        <v>51</v>
      </c>
      <c r="I102" s="5"/>
      <c r="J102" s="14">
        <v>5</v>
      </c>
      <c r="K102" s="12" t="s">
        <v>165</v>
      </c>
      <c r="L102" s="6">
        <v>2722.69</v>
      </c>
      <c r="M102" s="20">
        <v>66.965000000000003</v>
      </c>
      <c r="N102" s="22">
        <v>51.949005999999997</v>
      </c>
      <c r="O102" s="6">
        <v>20.393999999999998</v>
      </c>
      <c r="P102" s="7"/>
      <c r="Q102" s="7">
        <v>19.079999999999998</v>
      </c>
      <c r="R102" s="37">
        <v>3.5372636262513905E-2</v>
      </c>
      <c r="S102" s="7">
        <v>15.016</v>
      </c>
      <c r="T102" s="22">
        <v>84.62</v>
      </c>
      <c r="U102" s="7">
        <v>70.352000000000004</v>
      </c>
      <c r="V102" s="7">
        <v>4.4484729999999999</v>
      </c>
      <c r="W102" s="7">
        <v>3.6984050000000002</v>
      </c>
      <c r="X102" s="7">
        <v>10.567529</v>
      </c>
      <c r="Y102" s="7">
        <v>0</v>
      </c>
      <c r="Z102" s="23">
        <f t="shared" si="2"/>
        <v>1.4004719999999997</v>
      </c>
    </row>
    <row r="103" spans="1:26" x14ac:dyDescent="0.25">
      <c r="A103" s="4">
        <v>100</v>
      </c>
      <c r="B103" s="6">
        <v>2024</v>
      </c>
      <c r="C103" s="6">
        <v>12</v>
      </c>
      <c r="D103" s="6">
        <v>539.4</v>
      </c>
      <c r="E103" s="6">
        <v>7.34</v>
      </c>
      <c r="F103" s="21">
        <v>0.6</v>
      </c>
      <c r="G103" s="5" t="s">
        <v>70</v>
      </c>
      <c r="H103" s="5" t="s">
        <v>52</v>
      </c>
      <c r="I103" s="5"/>
      <c r="J103" s="14">
        <v>5</v>
      </c>
      <c r="K103" s="12" t="s">
        <v>165</v>
      </c>
      <c r="L103" s="6">
        <v>2198.64</v>
      </c>
      <c r="M103" s="20">
        <v>59.834000000000003</v>
      </c>
      <c r="N103" s="22">
        <v>44.653998000000001</v>
      </c>
      <c r="O103" s="6">
        <v>20.393999999999998</v>
      </c>
      <c r="P103" s="7"/>
      <c r="Q103" s="7">
        <v>20.310000000000002</v>
      </c>
      <c r="R103" s="37">
        <v>3.7652947719688551E-2</v>
      </c>
      <c r="S103" s="7">
        <v>15.180002999999999</v>
      </c>
      <c r="T103" s="22">
        <v>95</v>
      </c>
      <c r="U103" s="7">
        <v>80</v>
      </c>
      <c r="V103" s="7">
        <v>4.9941500000000003</v>
      </c>
      <c r="W103" s="7">
        <v>4.2055999999999996</v>
      </c>
      <c r="X103" s="7">
        <v>10.185848999999999</v>
      </c>
      <c r="Y103" s="7">
        <v>0.78855299999999995</v>
      </c>
      <c r="Z103" s="23">
        <f t="shared" si="2"/>
        <v>1.4907539999999999</v>
      </c>
    </row>
    <row r="104" spans="1:26" x14ac:dyDescent="0.25">
      <c r="A104" s="4">
        <v>101</v>
      </c>
      <c r="B104" s="6">
        <v>2024</v>
      </c>
      <c r="C104" s="6">
        <v>12</v>
      </c>
      <c r="D104" s="6">
        <v>539.4</v>
      </c>
      <c r="E104" s="6">
        <v>7.34</v>
      </c>
      <c r="F104" s="21">
        <v>0.6</v>
      </c>
      <c r="G104" s="5" t="s">
        <v>73</v>
      </c>
      <c r="H104" s="5" t="s">
        <v>20</v>
      </c>
      <c r="I104" s="8" t="s">
        <v>123</v>
      </c>
      <c r="J104" s="14">
        <v>5</v>
      </c>
      <c r="K104" s="12" t="s">
        <v>167</v>
      </c>
      <c r="L104" s="6">
        <v>715.18</v>
      </c>
      <c r="M104" s="20">
        <v>17.817</v>
      </c>
      <c r="N104" s="22">
        <v>13.774001999999999</v>
      </c>
      <c r="O104" s="6">
        <v>20.393999999999998</v>
      </c>
      <c r="P104" s="7"/>
      <c r="Q104" s="7">
        <v>19.258999999999997</v>
      </c>
      <c r="R104" s="37">
        <v>3.5704486466444189E-2</v>
      </c>
      <c r="S104" s="7">
        <v>4.042999</v>
      </c>
      <c r="T104" s="22">
        <v>33.753</v>
      </c>
      <c r="U104" s="7">
        <v>16</v>
      </c>
      <c r="V104" s="7">
        <v>1.7743949999999999</v>
      </c>
      <c r="W104" s="7">
        <v>0.84111999999999998</v>
      </c>
      <c r="X104" s="7">
        <v>2.268605</v>
      </c>
      <c r="Y104" s="7">
        <v>0.93327400000000005</v>
      </c>
      <c r="Z104" s="23">
        <f t="shared" si="2"/>
        <v>1.4136105999999997</v>
      </c>
    </row>
    <row r="105" spans="1:26" x14ac:dyDescent="0.25">
      <c r="A105" s="4">
        <v>102</v>
      </c>
      <c r="B105" s="6">
        <v>2024</v>
      </c>
      <c r="C105" s="6">
        <v>12</v>
      </c>
      <c r="D105" s="6">
        <v>539.4</v>
      </c>
      <c r="E105" s="6">
        <v>7.34</v>
      </c>
      <c r="F105" s="21">
        <v>0.6</v>
      </c>
      <c r="G105" s="5" t="s">
        <v>73</v>
      </c>
      <c r="H105" s="5" t="s">
        <v>20</v>
      </c>
      <c r="I105" s="8" t="s">
        <v>124</v>
      </c>
      <c r="J105" s="14">
        <v>5</v>
      </c>
      <c r="K105" s="12" t="s">
        <v>167</v>
      </c>
      <c r="L105" s="6">
        <v>1365.41</v>
      </c>
      <c r="M105" s="20">
        <v>30.035</v>
      </c>
      <c r="N105" s="22">
        <v>24.088001999999999</v>
      </c>
      <c r="O105" s="6">
        <v>20.393999999999998</v>
      </c>
      <c r="P105" s="7"/>
      <c r="Q105" s="7">
        <v>17.642000000000003</v>
      </c>
      <c r="R105" s="37">
        <v>3.2706711160548768E-2</v>
      </c>
      <c r="S105" s="7">
        <v>5.9470000000000001</v>
      </c>
      <c r="T105" s="22">
        <v>28.59</v>
      </c>
      <c r="U105" s="7">
        <v>32</v>
      </c>
      <c r="V105" s="7">
        <v>1.5029760000000001</v>
      </c>
      <c r="W105" s="7">
        <v>1.68224</v>
      </c>
      <c r="X105" s="7">
        <v>4.4440229999999996</v>
      </c>
      <c r="Y105" s="7">
        <v>-0.17926400000000001</v>
      </c>
      <c r="Z105" s="23">
        <f t="shared" si="2"/>
        <v>1.2949228000000002</v>
      </c>
    </row>
    <row r="106" spans="1:26" x14ac:dyDescent="0.25">
      <c r="A106" s="4">
        <v>103</v>
      </c>
      <c r="B106" s="6">
        <v>2024</v>
      </c>
      <c r="C106" s="6">
        <v>12</v>
      </c>
      <c r="D106" s="6">
        <v>539.4</v>
      </c>
      <c r="E106" s="6">
        <v>7.34</v>
      </c>
      <c r="F106" s="21">
        <v>0.6</v>
      </c>
      <c r="G106" s="5" t="s">
        <v>73</v>
      </c>
      <c r="H106" s="5" t="s">
        <v>20</v>
      </c>
      <c r="I106" s="8" t="s">
        <v>126</v>
      </c>
      <c r="J106" s="14">
        <v>5</v>
      </c>
      <c r="K106" s="12" t="s">
        <v>167</v>
      </c>
      <c r="L106" s="6">
        <v>722.51</v>
      </c>
      <c r="M106" s="20">
        <v>15.742000000000001</v>
      </c>
      <c r="N106" s="22">
        <v>11.962999</v>
      </c>
      <c r="O106" s="6">
        <v>20.393999999999998</v>
      </c>
      <c r="P106" s="7"/>
      <c r="Q106" s="7">
        <v>16.558</v>
      </c>
      <c r="R106" s="37">
        <v>3.0697070819428997E-2</v>
      </c>
      <c r="S106" s="7">
        <v>3.7789999999999999</v>
      </c>
      <c r="T106" s="22">
        <v>18.524999999999999</v>
      </c>
      <c r="U106" s="7">
        <v>17.852</v>
      </c>
      <c r="V106" s="7">
        <v>0.97385900000000003</v>
      </c>
      <c r="W106" s="7">
        <v>0.93847999999999998</v>
      </c>
      <c r="X106" s="7">
        <v>2.8051409999999999</v>
      </c>
      <c r="Y106" s="7">
        <v>0</v>
      </c>
      <c r="Z106" s="23">
        <f t="shared" si="2"/>
        <v>1.2153571999999999</v>
      </c>
    </row>
    <row r="107" spans="1:26" x14ac:dyDescent="0.25">
      <c r="A107" s="4">
        <v>104</v>
      </c>
      <c r="B107" s="6">
        <v>2024</v>
      </c>
      <c r="C107" s="6">
        <v>12</v>
      </c>
      <c r="D107" s="6">
        <v>539.4</v>
      </c>
      <c r="E107" s="6">
        <v>7.34</v>
      </c>
      <c r="F107" s="21">
        <v>0.6</v>
      </c>
      <c r="G107" s="5" t="s">
        <v>73</v>
      </c>
      <c r="H107" s="5" t="s">
        <v>20</v>
      </c>
      <c r="I107" s="8" t="s">
        <v>127</v>
      </c>
      <c r="J107" s="14">
        <v>5</v>
      </c>
      <c r="K107" s="12" t="s">
        <v>167</v>
      </c>
      <c r="L107" s="6">
        <v>1372.24</v>
      </c>
      <c r="M107" s="20">
        <v>31.111999999999998</v>
      </c>
      <c r="N107" s="22">
        <v>24.717002000000001</v>
      </c>
      <c r="O107" s="6">
        <v>20.393999999999998</v>
      </c>
      <c r="P107" s="7"/>
      <c r="Q107" s="7">
        <v>18.012</v>
      </c>
      <c r="R107" s="37">
        <v>3.3392658509454949E-2</v>
      </c>
      <c r="S107" s="7">
        <v>6.3950050000000003</v>
      </c>
      <c r="T107" s="22">
        <v>40.31</v>
      </c>
      <c r="U107" s="7">
        <v>32</v>
      </c>
      <c r="V107" s="7">
        <v>2.119097</v>
      </c>
      <c r="W107" s="7">
        <v>1.68224</v>
      </c>
      <c r="X107" s="7">
        <v>4.2759039999999997</v>
      </c>
      <c r="Y107" s="7">
        <v>0.43686199999999997</v>
      </c>
      <c r="Z107" s="23">
        <f t="shared" si="2"/>
        <v>1.3220807999999999</v>
      </c>
    </row>
    <row r="108" spans="1:26" x14ac:dyDescent="0.25">
      <c r="A108" s="4">
        <v>105</v>
      </c>
      <c r="B108" s="6">
        <v>2024</v>
      </c>
      <c r="C108" s="6">
        <v>12</v>
      </c>
      <c r="D108" s="6">
        <v>539.4</v>
      </c>
      <c r="E108" s="6">
        <v>7.34</v>
      </c>
      <c r="F108" s="21">
        <v>0.6</v>
      </c>
      <c r="G108" s="5" t="s">
        <v>73</v>
      </c>
      <c r="H108" s="5" t="s">
        <v>74</v>
      </c>
      <c r="I108" s="5"/>
      <c r="J108" s="14">
        <v>9</v>
      </c>
      <c r="K108" s="16" t="s">
        <v>167</v>
      </c>
      <c r="L108" s="6">
        <v>1608.18</v>
      </c>
      <c r="M108" s="20">
        <v>45.249000000000002</v>
      </c>
      <c r="N108" s="22">
        <v>32.233998999999997</v>
      </c>
      <c r="O108" s="6">
        <v>20.393999999999998</v>
      </c>
      <c r="P108" s="7"/>
      <c r="Q108" s="7">
        <v>20.044</v>
      </c>
      <c r="R108" s="37">
        <v>3.7159807193177609E-2</v>
      </c>
      <c r="S108" s="7">
        <v>13.014999</v>
      </c>
      <c r="T108" s="22">
        <v>51.06</v>
      </c>
      <c r="U108" s="7">
        <v>46</v>
      </c>
      <c r="V108" s="7">
        <v>2.6842239999999999</v>
      </c>
      <c r="W108" s="7">
        <v>2.4182199999999998</v>
      </c>
      <c r="X108" s="7">
        <v>10.330778</v>
      </c>
      <c r="Y108" s="7">
        <v>0.26600299999999999</v>
      </c>
      <c r="Z108" s="23">
        <f t="shared" si="2"/>
        <v>1.4712296</v>
      </c>
    </row>
    <row r="109" spans="1:26" x14ac:dyDescent="0.25">
      <c r="A109" s="4">
        <v>106</v>
      </c>
      <c r="B109" s="6">
        <v>2024</v>
      </c>
      <c r="C109" s="6">
        <v>12</v>
      </c>
      <c r="D109" s="6">
        <v>539.4</v>
      </c>
      <c r="E109" s="6">
        <v>7.34</v>
      </c>
      <c r="F109" s="21">
        <v>0.6</v>
      </c>
      <c r="G109" s="5" t="s">
        <v>73</v>
      </c>
      <c r="H109" s="5" t="s">
        <v>71</v>
      </c>
      <c r="I109" s="5"/>
      <c r="J109" s="14">
        <v>9</v>
      </c>
      <c r="K109" s="15" t="s">
        <v>167</v>
      </c>
      <c r="L109" s="6">
        <v>2499.71</v>
      </c>
      <c r="M109" s="20">
        <v>71.335999999999999</v>
      </c>
      <c r="N109" s="22">
        <v>51.600997</v>
      </c>
      <c r="O109" s="6">
        <v>20.393999999999998</v>
      </c>
      <c r="P109" s="7"/>
      <c r="Q109" s="7">
        <v>20.643000000000001</v>
      </c>
      <c r="R109" s="37">
        <v>3.827030033370412E-2</v>
      </c>
      <c r="S109" s="7">
        <v>19.734991999999998</v>
      </c>
      <c r="T109" s="22">
        <v>58.34</v>
      </c>
      <c r="U109" s="7">
        <v>37.5</v>
      </c>
      <c r="V109" s="7">
        <v>3.0669339999999998</v>
      </c>
      <c r="W109" s="7">
        <v>1.9713750000000001</v>
      </c>
      <c r="X109" s="7">
        <v>16.668068000000002</v>
      </c>
      <c r="Y109" s="7">
        <v>1.0955509999999999</v>
      </c>
      <c r="Z109" s="23">
        <f t="shared" si="2"/>
        <v>1.5151962000000001</v>
      </c>
    </row>
    <row r="110" spans="1:26" x14ac:dyDescent="0.25">
      <c r="A110" s="4">
        <v>107</v>
      </c>
      <c r="B110" s="6">
        <v>2024</v>
      </c>
      <c r="C110" s="6">
        <v>12</v>
      </c>
      <c r="D110" s="6">
        <v>539.4</v>
      </c>
      <c r="E110" s="6">
        <v>7.34</v>
      </c>
      <c r="F110" s="21">
        <v>0.6</v>
      </c>
      <c r="G110" s="5" t="s">
        <v>73</v>
      </c>
      <c r="H110" s="5" t="s">
        <v>40</v>
      </c>
      <c r="I110" s="5"/>
      <c r="J110" s="14">
        <v>9</v>
      </c>
      <c r="K110" s="15" t="s">
        <v>167</v>
      </c>
      <c r="L110" s="6">
        <v>2983.6</v>
      </c>
      <c r="M110" s="20">
        <v>102.60599999999999</v>
      </c>
      <c r="N110" s="22">
        <v>77.192999999999998</v>
      </c>
      <c r="O110" s="6">
        <v>20.393999999999998</v>
      </c>
      <c r="P110" s="7"/>
      <c r="Q110" s="7">
        <v>25.872</v>
      </c>
      <c r="R110" s="37">
        <v>4.7964404894327031E-2</v>
      </c>
      <c r="S110" s="7">
        <v>25.413</v>
      </c>
      <c r="T110" s="22">
        <v>93.34</v>
      </c>
      <c r="U110" s="7">
        <v>103.452</v>
      </c>
      <c r="V110" s="7">
        <v>4.9068839999999998</v>
      </c>
      <c r="W110" s="7">
        <v>5.438472</v>
      </c>
      <c r="X110" s="7">
        <v>19.974530999999999</v>
      </c>
      <c r="Y110" s="7">
        <v>0</v>
      </c>
      <c r="Z110" s="23">
        <f t="shared" si="2"/>
        <v>1.8990047999999999</v>
      </c>
    </row>
    <row r="111" spans="1:26" x14ac:dyDescent="0.25">
      <c r="A111" s="4">
        <v>108</v>
      </c>
      <c r="B111" s="6">
        <v>2024</v>
      </c>
      <c r="C111" s="6">
        <v>12</v>
      </c>
      <c r="D111" s="6">
        <v>539.4</v>
      </c>
      <c r="E111" s="6">
        <v>7.34</v>
      </c>
      <c r="F111" s="21">
        <v>0.6</v>
      </c>
      <c r="G111" s="5" t="s">
        <v>73</v>
      </c>
      <c r="H111" s="5" t="s">
        <v>41</v>
      </c>
      <c r="I111" s="5"/>
      <c r="J111" s="14">
        <v>9</v>
      </c>
      <c r="K111" s="15" t="s">
        <v>167</v>
      </c>
      <c r="L111" s="6">
        <v>2456.4499999999998</v>
      </c>
      <c r="M111" s="20">
        <v>76.905000000000001</v>
      </c>
      <c r="N111" s="22">
        <v>56.178001000000002</v>
      </c>
      <c r="O111" s="6">
        <v>20.393999999999998</v>
      </c>
      <c r="P111" s="7"/>
      <c r="Q111" s="7">
        <v>22.87</v>
      </c>
      <c r="R111" s="37">
        <v>4.2398961809417872E-2</v>
      </c>
      <c r="S111" s="7">
        <v>20.727</v>
      </c>
      <c r="T111" s="22">
        <v>111.35</v>
      </c>
      <c r="U111" s="7">
        <v>63.204000000000001</v>
      </c>
      <c r="V111" s="7">
        <v>5.8536700000000002</v>
      </c>
      <c r="W111" s="7">
        <v>3.3226339999999999</v>
      </c>
      <c r="X111" s="7">
        <v>14.873329999999999</v>
      </c>
      <c r="Y111" s="7">
        <v>0</v>
      </c>
      <c r="Z111" s="23">
        <f t="shared" si="2"/>
        <v>1.678658</v>
      </c>
    </row>
    <row r="112" spans="1:26" x14ac:dyDescent="0.25">
      <c r="A112" s="4">
        <v>109</v>
      </c>
      <c r="B112" s="6">
        <v>2024</v>
      </c>
      <c r="C112" s="6">
        <v>12</v>
      </c>
      <c r="D112" s="6">
        <v>539.4</v>
      </c>
      <c r="E112" s="6">
        <v>7.34</v>
      </c>
      <c r="F112" s="21">
        <v>0.6</v>
      </c>
      <c r="G112" s="5" t="s">
        <v>73</v>
      </c>
      <c r="H112" s="5" t="s">
        <v>42</v>
      </c>
      <c r="I112" s="5"/>
      <c r="J112" s="14">
        <v>9</v>
      </c>
      <c r="K112" s="15" t="s">
        <v>167</v>
      </c>
      <c r="L112" s="6">
        <v>1029.57</v>
      </c>
      <c r="M112" s="20">
        <v>36.399000000000001</v>
      </c>
      <c r="N112" s="22">
        <v>27.993002000000001</v>
      </c>
      <c r="O112" s="6">
        <v>20.393999999999998</v>
      </c>
      <c r="P112" s="7"/>
      <c r="Q112" s="7">
        <v>26.5</v>
      </c>
      <c r="R112" s="37">
        <v>4.9128661475713757E-2</v>
      </c>
      <c r="S112" s="7">
        <v>8.4059980000000003</v>
      </c>
      <c r="T112" s="22">
        <v>34.869999999999997</v>
      </c>
      <c r="U112" s="7">
        <v>31</v>
      </c>
      <c r="V112" s="7">
        <v>1.833116</v>
      </c>
      <c r="W112" s="7">
        <v>1.62967</v>
      </c>
      <c r="X112" s="7">
        <v>6.5728850000000003</v>
      </c>
      <c r="Y112" s="7">
        <v>0.20344400000000001</v>
      </c>
      <c r="Z112" s="23">
        <f t="shared" si="2"/>
        <v>1.9450999999999998</v>
      </c>
    </row>
    <row r="113" spans="1:26" x14ac:dyDescent="0.25">
      <c r="A113" s="4">
        <v>110</v>
      </c>
      <c r="B113" s="6">
        <v>2024</v>
      </c>
      <c r="C113" s="6">
        <v>12</v>
      </c>
      <c r="D113" s="6">
        <v>539.4</v>
      </c>
      <c r="E113" s="6">
        <v>7.34</v>
      </c>
      <c r="F113" s="21">
        <v>0.6</v>
      </c>
      <c r="G113" s="5" t="s">
        <v>73</v>
      </c>
      <c r="H113" s="5" t="s">
        <v>22</v>
      </c>
      <c r="I113" s="8" t="s">
        <v>128</v>
      </c>
      <c r="J113" s="14">
        <v>5</v>
      </c>
      <c r="K113" s="15" t="s">
        <v>167</v>
      </c>
      <c r="L113" s="6">
        <v>1367.55</v>
      </c>
      <c r="M113" s="20">
        <v>30.033999999999999</v>
      </c>
      <c r="N113" s="22">
        <v>23.568002</v>
      </c>
      <c r="O113" s="6">
        <v>20.393999999999998</v>
      </c>
      <c r="P113" s="7"/>
      <c r="Q113" s="7">
        <v>17.233999999999998</v>
      </c>
      <c r="R113" s="37">
        <v>3.1950315164998147E-2</v>
      </c>
      <c r="S113" s="7">
        <v>6.4660019999999996</v>
      </c>
      <c r="T113" s="22">
        <v>46.42</v>
      </c>
      <c r="U113" s="7">
        <v>39</v>
      </c>
      <c r="V113" s="7">
        <v>2.440299</v>
      </c>
      <c r="W113" s="7">
        <v>2.05023</v>
      </c>
      <c r="X113" s="7">
        <v>4.0256999999999996</v>
      </c>
      <c r="Y113" s="7">
        <v>0.390071</v>
      </c>
      <c r="Z113" s="23">
        <f t="shared" si="2"/>
        <v>1.2649755999999999</v>
      </c>
    </row>
    <row r="114" spans="1:26" x14ac:dyDescent="0.25">
      <c r="A114" s="4">
        <v>111</v>
      </c>
      <c r="B114" s="6">
        <v>2024</v>
      </c>
      <c r="C114" s="6">
        <v>12</v>
      </c>
      <c r="D114" s="6">
        <v>539.4</v>
      </c>
      <c r="E114" s="6">
        <v>7.34</v>
      </c>
      <c r="F114" s="21">
        <v>0.6</v>
      </c>
      <c r="G114" s="5" t="s">
        <v>73</v>
      </c>
      <c r="H114" s="5" t="s">
        <v>22</v>
      </c>
      <c r="I114" s="8" t="s">
        <v>129</v>
      </c>
      <c r="J114" s="14">
        <v>5</v>
      </c>
      <c r="K114" s="15" t="s">
        <v>167</v>
      </c>
      <c r="L114" s="6">
        <v>1306.56</v>
      </c>
      <c r="M114" s="20">
        <v>29.212</v>
      </c>
      <c r="N114" s="22">
        <v>23.009001000000001</v>
      </c>
      <c r="O114" s="6">
        <v>20.393999999999998</v>
      </c>
      <c r="P114" s="7"/>
      <c r="Q114" s="7">
        <v>17.61</v>
      </c>
      <c r="R114" s="37">
        <v>3.2647385984427145E-2</v>
      </c>
      <c r="S114" s="7">
        <v>6.2030019999999997</v>
      </c>
      <c r="T114" s="22">
        <v>46.484999999999999</v>
      </c>
      <c r="U114" s="7">
        <v>45</v>
      </c>
      <c r="V114" s="7">
        <v>2.4437160000000002</v>
      </c>
      <c r="W114" s="7">
        <v>2.36565</v>
      </c>
      <c r="X114" s="7">
        <v>3.7592840000000001</v>
      </c>
      <c r="Y114" s="7">
        <v>7.8067999999999999E-2</v>
      </c>
      <c r="Z114" s="23">
        <f t="shared" si="2"/>
        <v>1.2925739999999999</v>
      </c>
    </row>
    <row r="115" spans="1:26" x14ac:dyDescent="0.25">
      <c r="A115" s="4">
        <v>112</v>
      </c>
      <c r="B115" s="6">
        <v>2024</v>
      </c>
      <c r="C115" s="6">
        <v>12</v>
      </c>
      <c r="D115" s="6">
        <v>539.4</v>
      </c>
      <c r="E115" s="6">
        <v>7.34</v>
      </c>
      <c r="F115" s="21">
        <v>0.6</v>
      </c>
      <c r="G115" s="5" t="s">
        <v>73</v>
      </c>
      <c r="H115" s="5" t="s">
        <v>22</v>
      </c>
      <c r="I115" s="8" t="s">
        <v>130</v>
      </c>
      <c r="J115" s="14">
        <v>5</v>
      </c>
      <c r="K115" s="15" t="s">
        <v>167</v>
      </c>
      <c r="L115" s="6">
        <v>1304.52</v>
      </c>
      <c r="M115" s="20">
        <v>27.11</v>
      </c>
      <c r="N115" s="22">
        <v>20.700001</v>
      </c>
      <c r="O115" s="6">
        <v>20.393999999999998</v>
      </c>
      <c r="P115" s="7"/>
      <c r="Q115" s="7">
        <v>15.868</v>
      </c>
      <c r="R115" s="37">
        <v>2.9417871709306639E-2</v>
      </c>
      <c r="S115" s="7">
        <v>6.4100010000000003</v>
      </c>
      <c r="T115" s="22">
        <v>45.094000000000001</v>
      </c>
      <c r="U115" s="7">
        <v>32</v>
      </c>
      <c r="V115" s="7">
        <v>2.3705919999999998</v>
      </c>
      <c r="W115" s="7">
        <v>1.68224</v>
      </c>
      <c r="X115" s="7">
        <v>4.0394079999999999</v>
      </c>
      <c r="Y115" s="7">
        <v>0.68835299999999999</v>
      </c>
      <c r="Z115" s="23">
        <f t="shared" si="2"/>
        <v>1.1647111999999999</v>
      </c>
    </row>
    <row r="116" spans="1:26" x14ac:dyDescent="0.25">
      <c r="A116" s="4">
        <v>113</v>
      </c>
      <c r="B116" s="6">
        <v>2024</v>
      </c>
      <c r="C116" s="6">
        <v>12</v>
      </c>
      <c r="D116" s="6">
        <v>539.4</v>
      </c>
      <c r="E116" s="6">
        <v>7.34</v>
      </c>
      <c r="F116" s="21">
        <v>0.6</v>
      </c>
      <c r="G116" s="5" t="s">
        <v>73</v>
      </c>
      <c r="H116" s="5" t="s">
        <v>22</v>
      </c>
      <c r="I116" s="8" t="s">
        <v>131</v>
      </c>
      <c r="J116" s="14">
        <v>5</v>
      </c>
      <c r="K116" s="15" t="s">
        <v>167</v>
      </c>
      <c r="L116" s="6">
        <v>1286.6199999999999</v>
      </c>
      <c r="M116" s="20">
        <v>27.553999999999998</v>
      </c>
      <c r="N116" s="22">
        <v>21.227001999999999</v>
      </c>
      <c r="O116" s="6">
        <v>20.393999999999998</v>
      </c>
      <c r="P116" s="7"/>
      <c r="Q116" s="7">
        <v>16.497999999999998</v>
      </c>
      <c r="R116" s="37">
        <v>3.0585836114200959E-2</v>
      </c>
      <c r="S116" s="7">
        <v>6.327</v>
      </c>
      <c r="T116" s="22">
        <v>56.627000000000002</v>
      </c>
      <c r="U116" s="7">
        <v>57</v>
      </c>
      <c r="V116" s="7">
        <v>2.9768810000000001</v>
      </c>
      <c r="W116" s="7">
        <v>2.9964900000000001</v>
      </c>
      <c r="X116" s="7">
        <v>3.35012</v>
      </c>
      <c r="Y116" s="7">
        <v>-1.9609000000000001E-2</v>
      </c>
      <c r="Z116" s="23">
        <f t="shared" si="2"/>
        <v>1.2109531999999998</v>
      </c>
    </row>
    <row r="117" spans="1:26" x14ac:dyDescent="0.25">
      <c r="A117" s="4">
        <v>114</v>
      </c>
      <c r="B117" s="6">
        <v>2024</v>
      </c>
      <c r="C117" s="6">
        <v>12</v>
      </c>
      <c r="D117" s="6">
        <v>539.4</v>
      </c>
      <c r="E117" s="6">
        <v>7.34</v>
      </c>
      <c r="F117" s="21">
        <v>0.6</v>
      </c>
      <c r="G117" s="5" t="s">
        <v>73</v>
      </c>
      <c r="H117" s="5" t="s">
        <v>22</v>
      </c>
      <c r="I117" s="8" t="s">
        <v>132</v>
      </c>
      <c r="J117" s="14">
        <v>5</v>
      </c>
      <c r="K117" s="15" t="s">
        <v>167</v>
      </c>
      <c r="L117" s="6">
        <v>1390.67</v>
      </c>
      <c r="M117" s="20">
        <v>30.867999999999999</v>
      </c>
      <c r="N117" s="22">
        <v>23.527000000000001</v>
      </c>
      <c r="O117" s="6">
        <v>20.393999999999998</v>
      </c>
      <c r="P117" s="7"/>
      <c r="Q117" s="7">
        <v>16.917999999999999</v>
      </c>
      <c r="R117" s="37">
        <v>3.136447905079718E-2</v>
      </c>
      <c r="S117" s="7">
        <v>7.3409979999999999</v>
      </c>
      <c r="T117" s="22">
        <v>57.06</v>
      </c>
      <c r="U117" s="7">
        <v>34.6</v>
      </c>
      <c r="V117" s="7">
        <v>2.999644</v>
      </c>
      <c r="W117" s="7">
        <v>1.8189219999999999</v>
      </c>
      <c r="X117" s="7">
        <v>4.3413570000000004</v>
      </c>
      <c r="Y117" s="7">
        <v>1.18072</v>
      </c>
      <c r="Z117" s="23">
        <f t="shared" si="2"/>
        <v>1.2417811999999999</v>
      </c>
    </row>
    <row r="118" spans="1:26" x14ac:dyDescent="0.25">
      <c r="A118" s="4">
        <v>115</v>
      </c>
      <c r="B118" s="6">
        <v>2024</v>
      </c>
      <c r="C118" s="6">
        <v>12</v>
      </c>
      <c r="D118" s="6">
        <v>539.4</v>
      </c>
      <c r="E118" s="6">
        <v>7.34</v>
      </c>
      <c r="F118" s="21">
        <v>0.6</v>
      </c>
      <c r="G118" s="5" t="s">
        <v>73</v>
      </c>
      <c r="H118" s="5" t="s">
        <v>43</v>
      </c>
      <c r="I118" s="5"/>
      <c r="J118" s="14">
        <v>9</v>
      </c>
      <c r="K118" s="15" t="s">
        <v>167</v>
      </c>
      <c r="L118" s="6">
        <v>1604.98</v>
      </c>
      <c r="M118" s="20">
        <v>51.31</v>
      </c>
      <c r="N118" s="22">
        <v>38.145000000000003</v>
      </c>
      <c r="O118" s="6">
        <v>20.393999999999998</v>
      </c>
      <c r="P118" s="7"/>
      <c r="Q118" s="7">
        <v>23.46</v>
      </c>
      <c r="R118" s="37">
        <v>4.3492769744160178E-2</v>
      </c>
      <c r="S118" s="7">
        <v>13.164999999999999</v>
      </c>
      <c r="T118" s="22">
        <v>42.13</v>
      </c>
      <c r="U118" s="7">
        <v>34.6</v>
      </c>
      <c r="V118" s="7">
        <v>2.2147739999999998</v>
      </c>
      <c r="W118" s="7">
        <v>1.8189219999999999</v>
      </c>
      <c r="X118" s="7">
        <v>10.950226000000001</v>
      </c>
      <c r="Y118" s="7">
        <v>0.39585199999999998</v>
      </c>
      <c r="Z118" s="23">
        <f t="shared" si="2"/>
        <v>1.7219640000000001</v>
      </c>
    </row>
    <row r="119" spans="1:26" x14ac:dyDescent="0.25">
      <c r="A119" s="4">
        <v>116</v>
      </c>
      <c r="B119" s="6">
        <v>2024</v>
      </c>
      <c r="C119" s="6">
        <v>12</v>
      </c>
      <c r="D119" s="6">
        <v>539.4</v>
      </c>
      <c r="E119" s="6">
        <v>7.34</v>
      </c>
      <c r="F119" s="21">
        <v>0.6</v>
      </c>
      <c r="G119" s="5" t="s">
        <v>73</v>
      </c>
      <c r="H119" s="5" t="s">
        <v>23</v>
      </c>
      <c r="I119" s="5"/>
      <c r="J119" s="14">
        <v>5</v>
      </c>
      <c r="K119" s="12" t="s">
        <v>165</v>
      </c>
      <c r="L119" s="6">
        <v>2703.12</v>
      </c>
      <c r="M119" s="20">
        <v>73.772999999999996</v>
      </c>
      <c r="N119" s="22">
        <v>59.42</v>
      </c>
      <c r="O119" s="6">
        <v>20.393999999999998</v>
      </c>
      <c r="P119" s="7"/>
      <c r="Q119" s="7">
        <v>21.982000000000003</v>
      </c>
      <c r="R119" s="37">
        <v>4.0752688172043021E-2</v>
      </c>
      <c r="S119" s="7">
        <v>14.353005</v>
      </c>
      <c r="T119" s="22">
        <v>75.94</v>
      </c>
      <c r="U119" s="7">
        <v>54.5</v>
      </c>
      <c r="V119" s="7">
        <v>3.9921660000000001</v>
      </c>
      <c r="W119" s="7">
        <v>2.865065</v>
      </c>
      <c r="X119" s="7">
        <v>10.360834000000001</v>
      </c>
      <c r="Y119" s="7">
        <v>1.1271059999999999</v>
      </c>
      <c r="Z119" s="23">
        <f t="shared" si="2"/>
        <v>1.6134788000000002</v>
      </c>
    </row>
    <row r="120" spans="1:26" x14ac:dyDescent="0.25">
      <c r="A120" s="4">
        <v>117</v>
      </c>
      <c r="B120" s="6">
        <v>2024</v>
      </c>
      <c r="C120" s="6">
        <v>12</v>
      </c>
      <c r="D120" s="6">
        <v>539.4</v>
      </c>
      <c r="E120" s="6">
        <v>7.34</v>
      </c>
      <c r="F120" s="21">
        <v>0.6</v>
      </c>
      <c r="G120" s="5" t="s">
        <v>73</v>
      </c>
      <c r="H120" s="5" t="s">
        <v>25</v>
      </c>
      <c r="I120" s="5"/>
      <c r="J120" s="11">
        <v>5</v>
      </c>
      <c r="K120" s="12" t="s">
        <v>165</v>
      </c>
      <c r="L120" s="6">
        <v>1359.26</v>
      </c>
      <c r="M120" s="20">
        <v>34.548999999999999</v>
      </c>
      <c r="N120" s="22">
        <v>27.866996</v>
      </c>
      <c r="O120" s="6">
        <v>20.393999999999998</v>
      </c>
      <c r="P120" s="7"/>
      <c r="Q120" s="7">
        <v>20.501999999999999</v>
      </c>
      <c r="R120" s="37">
        <v>3.8008898776418241E-2</v>
      </c>
      <c r="S120" s="7">
        <v>6.6819980000000001</v>
      </c>
      <c r="T120" s="22">
        <v>37.747</v>
      </c>
      <c r="U120" s="7">
        <v>39</v>
      </c>
      <c r="V120" s="7">
        <v>1.9843599999999999</v>
      </c>
      <c r="W120" s="7">
        <v>2.05023</v>
      </c>
      <c r="X120" s="7">
        <v>4.6976399999999998</v>
      </c>
      <c r="Y120" s="7">
        <v>-6.5872E-2</v>
      </c>
      <c r="Z120" s="23">
        <f t="shared" si="2"/>
        <v>1.5048467999999999</v>
      </c>
    </row>
    <row r="121" spans="1:26" x14ac:dyDescent="0.25">
      <c r="A121" s="4">
        <v>118</v>
      </c>
      <c r="B121" s="6">
        <v>2024</v>
      </c>
      <c r="C121" s="6">
        <v>12</v>
      </c>
      <c r="D121" s="6">
        <v>539.4</v>
      </c>
      <c r="E121" s="6">
        <v>7.34</v>
      </c>
      <c r="F121" s="21">
        <v>0.6</v>
      </c>
      <c r="G121" s="5" t="s">
        <v>73</v>
      </c>
      <c r="H121" s="5" t="s">
        <v>27</v>
      </c>
      <c r="I121" s="5"/>
      <c r="J121" s="13">
        <v>9</v>
      </c>
      <c r="K121" s="12" t="s">
        <v>165</v>
      </c>
      <c r="L121" s="6">
        <v>3499.83</v>
      </c>
      <c r="M121" s="20">
        <v>82.614000000000004</v>
      </c>
      <c r="N121" s="22">
        <v>63.260001000000003</v>
      </c>
      <c r="O121" s="6">
        <v>20.393999999999998</v>
      </c>
      <c r="P121" s="7"/>
      <c r="Q121" s="7">
        <v>18.074999999999999</v>
      </c>
      <c r="R121" s="37">
        <v>3.3509454949944381E-2</v>
      </c>
      <c r="S121" s="7">
        <v>19.354008</v>
      </c>
      <c r="T121" s="22">
        <v>101.9</v>
      </c>
      <c r="U121" s="7">
        <v>104</v>
      </c>
      <c r="V121" s="7">
        <v>5.3568829999999998</v>
      </c>
      <c r="W121" s="7">
        <v>5.4672799999999997</v>
      </c>
      <c r="X121" s="7">
        <v>13.997119</v>
      </c>
      <c r="Y121" s="7">
        <v>-0.110389</v>
      </c>
      <c r="Z121" s="23">
        <f t="shared" si="2"/>
        <v>1.326705</v>
      </c>
    </row>
    <row r="122" spans="1:26" x14ac:dyDescent="0.25">
      <c r="A122" s="4">
        <v>119</v>
      </c>
      <c r="B122" s="6">
        <v>2024</v>
      </c>
      <c r="C122" s="6">
        <v>12</v>
      </c>
      <c r="D122" s="6">
        <v>539.4</v>
      </c>
      <c r="E122" s="6">
        <v>7.34</v>
      </c>
      <c r="F122" s="21">
        <v>0.6</v>
      </c>
      <c r="G122" s="5" t="s">
        <v>73</v>
      </c>
      <c r="H122" s="5" t="s">
        <v>69</v>
      </c>
      <c r="I122" s="8" t="s">
        <v>128</v>
      </c>
      <c r="J122" s="14">
        <v>5</v>
      </c>
      <c r="K122" s="12" t="s">
        <v>167</v>
      </c>
      <c r="L122" s="6">
        <v>1397.37</v>
      </c>
      <c r="M122" s="20">
        <v>30.44</v>
      </c>
      <c r="N122" s="22">
        <v>24.677002000000002</v>
      </c>
      <c r="O122" s="6">
        <v>20.393999999999998</v>
      </c>
      <c r="P122" s="7"/>
      <c r="Q122" s="7">
        <v>17.66</v>
      </c>
      <c r="R122" s="37">
        <v>3.274008157211717E-2</v>
      </c>
      <c r="S122" s="7">
        <v>5.7629999999999999</v>
      </c>
      <c r="T122" s="22">
        <v>27.59</v>
      </c>
      <c r="U122" s="7">
        <v>26</v>
      </c>
      <c r="V122" s="7">
        <v>1.4504060000000001</v>
      </c>
      <c r="W122" s="7">
        <v>1.3668199999999999</v>
      </c>
      <c r="X122" s="7">
        <v>4.3125929999999997</v>
      </c>
      <c r="Y122" s="7">
        <v>0</v>
      </c>
      <c r="Z122" s="23">
        <f t="shared" si="2"/>
        <v>1.2962440000000002</v>
      </c>
    </row>
    <row r="123" spans="1:26" x14ac:dyDescent="0.25">
      <c r="A123" s="4">
        <v>120</v>
      </c>
      <c r="B123" s="6">
        <v>2024</v>
      </c>
      <c r="C123" s="6">
        <v>12</v>
      </c>
      <c r="D123" s="6">
        <v>539.4</v>
      </c>
      <c r="E123" s="6">
        <v>7.34</v>
      </c>
      <c r="F123" s="21">
        <v>0.6</v>
      </c>
      <c r="G123" s="5" t="s">
        <v>73</v>
      </c>
      <c r="H123" s="5" t="s">
        <v>69</v>
      </c>
      <c r="I123" s="8" t="s">
        <v>129</v>
      </c>
      <c r="J123" s="14">
        <v>5</v>
      </c>
      <c r="K123" s="12" t="s">
        <v>167</v>
      </c>
      <c r="L123" s="6">
        <v>1312.04</v>
      </c>
      <c r="M123" s="20">
        <v>27.276</v>
      </c>
      <c r="N123" s="22">
        <v>23.552002000000002</v>
      </c>
      <c r="O123" s="6">
        <v>20.393999999999998</v>
      </c>
      <c r="P123" s="7"/>
      <c r="Q123" s="7">
        <v>17.951000000000001</v>
      </c>
      <c r="R123" s="37">
        <v>3.3279569892473118E-2</v>
      </c>
      <c r="S123" s="7">
        <v>3.7240000000000002</v>
      </c>
      <c r="T123" s="22">
        <v>20.263000000000002</v>
      </c>
      <c r="U123" s="7">
        <v>19.5</v>
      </c>
      <c r="V123" s="7">
        <v>1.065226</v>
      </c>
      <c r="W123" s="7">
        <v>1.025115</v>
      </c>
      <c r="X123" s="7">
        <v>2.6587740000000002</v>
      </c>
      <c r="Y123" s="7">
        <v>4.0111000000000001E-2</v>
      </c>
      <c r="Z123" s="23">
        <f t="shared" si="2"/>
        <v>1.3176034000000001</v>
      </c>
    </row>
    <row r="124" spans="1:26" x14ac:dyDescent="0.25">
      <c r="A124" s="4">
        <v>121</v>
      </c>
      <c r="B124" s="6">
        <v>2024</v>
      </c>
      <c r="C124" s="6">
        <v>12</v>
      </c>
      <c r="D124" s="6">
        <v>539.4</v>
      </c>
      <c r="E124" s="6">
        <v>7.34</v>
      </c>
      <c r="F124" s="21">
        <v>0.6</v>
      </c>
      <c r="G124" s="5" t="s">
        <v>73</v>
      </c>
      <c r="H124" s="5" t="s">
        <v>69</v>
      </c>
      <c r="I124" s="8" t="s">
        <v>130</v>
      </c>
      <c r="J124" s="14">
        <v>5</v>
      </c>
      <c r="K124" s="12" t="s">
        <v>167</v>
      </c>
      <c r="L124" s="6">
        <v>1275.3599999999999</v>
      </c>
      <c r="M124" s="20">
        <v>25.106999999999999</v>
      </c>
      <c r="N124" s="22">
        <v>20.322001</v>
      </c>
      <c r="O124" s="6">
        <v>20.393999999999998</v>
      </c>
      <c r="P124" s="7"/>
      <c r="Q124" s="7">
        <v>15.934000000000001</v>
      </c>
      <c r="R124" s="37">
        <v>2.9540229885057473E-2</v>
      </c>
      <c r="S124" s="7">
        <v>4.7849979999999999</v>
      </c>
      <c r="T124" s="22">
        <v>44.762999999999998</v>
      </c>
      <c r="U124" s="7">
        <v>45</v>
      </c>
      <c r="V124" s="7">
        <v>2.3531909999999998</v>
      </c>
      <c r="W124" s="7">
        <v>2.36565</v>
      </c>
      <c r="X124" s="7">
        <v>2.43181</v>
      </c>
      <c r="Y124" s="7">
        <v>-1.2461E-2</v>
      </c>
      <c r="Z124" s="23">
        <f t="shared" si="2"/>
        <v>1.1695556</v>
      </c>
    </row>
    <row r="125" spans="1:26" x14ac:dyDescent="0.25">
      <c r="A125" s="4">
        <v>122</v>
      </c>
      <c r="B125" s="6">
        <v>2024</v>
      </c>
      <c r="C125" s="6">
        <v>12</v>
      </c>
      <c r="D125" s="6">
        <v>539.4</v>
      </c>
      <c r="E125" s="6">
        <v>7.34</v>
      </c>
      <c r="F125" s="21">
        <v>0.6</v>
      </c>
      <c r="G125" s="5" t="s">
        <v>73</v>
      </c>
      <c r="H125" s="5" t="s">
        <v>69</v>
      </c>
      <c r="I125" s="8" t="s">
        <v>134</v>
      </c>
      <c r="J125" s="14">
        <v>5</v>
      </c>
      <c r="K125" s="12" t="s">
        <v>167</v>
      </c>
      <c r="L125" s="6">
        <v>1375.91</v>
      </c>
      <c r="M125" s="20">
        <v>28.86</v>
      </c>
      <c r="N125" s="22">
        <v>23.443999999999999</v>
      </c>
      <c r="O125" s="6">
        <v>20.393999999999998</v>
      </c>
      <c r="P125" s="7"/>
      <c r="Q125" s="7">
        <v>17.038999999999998</v>
      </c>
      <c r="R125" s="37">
        <v>3.1588802373007041E-2</v>
      </c>
      <c r="S125" s="7">
        <v>5.4160029999999999</v>
      </c>
      <c r="T125" s="22">
        <v>48.01</v>
      </c>
      <c r="U125" s="7">
        <v>40.5</v>
      </c>
      <c r="V125" s="7">
        <v>2.5238860000000001</v>
      </c>
      <c r="W125" s="7">
        <v>2.1290849999999999</v>
      </c>
      <c r="X125" s="7">
        <v>2.892115</v>
      </c>
      <c r="Y125" s="7">
        <v>0.39480399999999999</v>
      </c>
      <c r="Z125" s="23">
        <f t="shared" si="2"/>
        <v>1.2506625999999998</v>
      </c>
    </row>
    <row r="126" spans="1:26" x14ac:dyDescent="0.25">
      <c r="A126" s="4">
        <v>123</v>
      </c>
      <c r="B126" s="6">
        <v>2024</v>
      </c>
      <c r="C126" s="6">
        <v>12</v>
      </c>
      <c r="D126" s="6">
        <v>539.4</v>
      </c>
      <c r="E126" s="6">
        <v>7.34</v>
      </c>
      <c r="F126" s="21">
        <v>0.6</v>
      </c>
      <c r="G126" s="5" t="s">
        <v>73</v>
      </c>
      <c r="H126" s="5" t="s">
        <v>30</v>
      </c>
      <c r="I126" s="5"/>
      <c r="J126" s="11">
        <v>5</v>
      </c>
      <c r="K126" s="12" t="s">
        <v>167</v>
      </c>
      <c r="L126" s="6">
        <v>886.49</v>
      </c>
      <c r="M126" s="20">
        <v>18.501000000000001</v>
      </c>
      <c r="N126" s="22">
        <v>13.605001</v>
      </c>
      <c r="O126" s="6">
        <v>20.393999999999998</v>
      </c>
      <c r="P126" s="7"/>
      <c r="Q126" s="7">
        <v>15.347</v>
      </c>
      <c r="R126" s="37">
        <v>2.8451983685576568E-2</v>
      </c>
      <c r="S126" s="7">
        <v>4.8959999999999999</v>
      </c>
      <c r="T126" s="22">
        <v>22.919</v>
      </c>
      <c r="U126" s="7">
        <v>10</v>
      </c>
      <c r="V126" s="7">
        <v>1.204852</v>
      </c>
      <c r="W126" s="7">
        <v>0.52569999999999995</v>
      </c>
      <c r="X126" s="7">
        <v>3.6911489999999998</v>
      </c>
      <c r="Y126" s="7">
        <v>0.67915199999999998</v>
      </c>
      <c r="Z126" s="23">
        <f t="shared" si="2"/>
        <v>1.1264698</v>
      </c>
    </row>
    <row r="127" spans="1:26" x14ac:dyDescent="0.25">
      <c r="A127" s="4">
        <v>124</v>
      </c>
      <c r="B127" s="6">
        <v>2024</v>
      </c>
      <c r="C127" s="6">
        <v>12</v>
      </c>
      <c r="D127" s="6">
        <v>539.4</v>
      </c>
      <c r="E127" s="6">
        <v>7.34</v>
      </c>
      <c r="F127" s="21">
        <v>0.6</v>
      </c>
      <c r="G127" s="5" t="s">
        <v>73</v>
      </c>
      <c r="H127" s="5" t="s">
        <v>32</v>
      </c>
      <c r="I127" s="5"/>
      <c r="J127" s="13">
        <v>5</v>
      </c>
      <c r="K127" s="12" t="s">
        <v>165</v>
      </c>
      <c r="L127" s="6">
        <v>2726.27</v>
      </c>
      <c r="M127" s="20">
        <v>69.075000000000003</v>
      </c>
      <c r="N127" s="22">
        <v>53.277997999999997</v>
      </c>
      <c r="O127" s="6">
        <v>20.393999999999998</v>
      </c>
      <c r="P127" s="7"/>
      <c r="Q127" s="7">
        <v>19.542000000000002</v>
      </c>
      <c r="R127" s="37">
        <v>3.6229143492769747E-2</v>
      </c>
      <c r="S127" s="7">
        <v>15.797000000000001</v>
      </c>
      <c r="T127" s="22">
        <v>89.96</v>
      </c>
      <c r="U127" s="7">
        <v>66.951999999999998</v>
      </c>
      <c r="V127" s="7">
        <v>4.7291970000000001</v>
      </c>
      <c r="W127" s="7">
        <v>3.5196670000000001</v>
      </c>
      <c r="X127" s="7">
        <v>11.067804000000001</v>
      </c>
      <c r="Y127" s="7">
        <v>0</v>
      </c>
      <c r="Z127" s="23">
        <f t="shared" si="2"/>
        <v>1.4343828000000003</v>
      </c>
    </row>
    <row r="128" spans="1:26" x14ac:dyDescent="0.25">
      <c r="A128" s="4">
        <v>125</v>
      </c>
      <c r="B128" s="6">
        <v>2024</v>
      </c>
      <c r="C128" s="6">
        <v>12</v>
      </c>
      <c r="D128" s="6">
        <v>539.4</v>
      </c>
      <c r="E128" s="6">
        <v>7.34</v>
      </c>
      <c r="F128" s="21">
        <v>0.6</v>
      </c>
      <c r="G128" s="5" t="s">
        <v>73</v>
      </c>
      <c r="H128" s="5" t="s">
        <v>34</v>
      </c>
      <c r="I128" s="5"/>
      <c r="J128" s="14">
        <v>5</v>
      </c>
      <c r="K128" s="12" t="s">
        <v>165</v>
      </c>
      <c r="L128" s="6">
        <v>1353.28</v>
      </c>
      <c r="M128" s="20">
        <v>35.881999999999998</v>
      </c>
      <c r="N128" s="22">
        <v>26.760002</v>
      </c>
      <c r="O128" s="6">
        <v>20.393999999999998</v>
      </c>
      <c r="P128" s="7"/>
      <c r="Q128" s="7">
        <v>19.774000000000001</v>
      </c>
      <c r="R128" s="37">
        <v>3.6659251019651465E-2</v>
      </c>
      <c r="S128" s="7">
        <v>9.1219990000000006</v>
      </c>
      <c r="T128" s="22">
        <v>58.853999999999999</v>
      </c>
      <c r="U128" s="7">
        <v>52</v>
      </c>
      <c r="V128" s="7">
        <v>3.0939549999999998</v>
      </c>
      <c r="W128" s="7">
        <v>2.7336399999999998</v>
      </c>
      <c r="X128" s="7">
        <v>6.0280440000000004</v>
      </c>
      <c r="Y128" s="7">
        <v>0.36031400000000002</v>
      </c>
      <c r="Z128" s="23">
        <f t="shared" si="2"/>
        <v>1.4514116000000001</v>
      </c>
    </row>
    <row r="129" spans="1:26" x14ac:dyDescent="0.25">
      <c r="A129" s="4">
        <v>126</v>
      </c>
      <c r="B129" s="6">
        <v>2024</v>
      </c>
      <c r="C129" s="6">
        <v>12</v>
      </c>
      <c r="D129" s="6">
        <v>539.4</v>
      </c>
      <c r="E129" s="6">
        <v>7.34</v>
      </c>
      <c r="F129" s="21">
        <v>0.6</v>
      </c>
      <c r="G129" s="5" t="s">
        <v>75</v>
      </c>
      <c r="H129" s="5" t="s">
        <v>21</v>
      </c>
      <c r="I129" s="5"/>
      <c r="J129" s="14">
        <v>5</v>
      </c>
      <c r="K129" s="12" t="s">
        <v>165</v>
      </c>
      <c r="L129" s="6">
        <v>2203.4699999999998</v>
      </c>
      <c r="M129" s="20">
        <v>56.55</v>
      </c>
      <c r="N129" s="22">
        <v>41.837997000000001</v>
      </c>
      <c r="O129" s="6">
        <v>20.393999999999998</v>
      </c>
      <c r="P129" s="7"/>
      <c r="Q129" s="7">
        <v>18.987000000000002</v>
      </c>
      <c r="R129" s="37">
        <v>3.5200222469410458E-2</v>
      </c>
      <c r="S129" s="7">
        <v>14.712002</v>
      </c>
      <c r="T129" s="22">
        <v>91.89</v>
      </c>
      <c r="U129" s="7">
        <v>94.733999999999995</v>
      </c>
      <c r="V129" s="7">
        <v>4.8306570000000004</v>
      </c>
      <c r="W129" s="7">
        <v>4.9801669999999998</v>
      </c>
      <c r="X129" s="7">
        <v>9.8813429999999993</v>
      </c>
      <c r="Y129" s="7">
        <v>-0.149508</v>
      </c>
      <c r="Z129" s="23">
        <f t="shared" si="2"/>
        <v>1.3936458000000003</v>
      </c>
    </row>
    <row r="130" spans="1:26" x14ac:dyDescent="0.25">
      <c r="A130" s="4">
        <v>127</v>
      </c>
      <c r="B130" s="6">
        <v>2024</v>
      </c>
      <c r="C130" s="6">
        <v>12</v>
      </c>
      <c r="D130" s="6">
        <v>539.4</v>
      </c>
      <c r="E130" s="6">
        <v>7.34</v>
      </c>
      <c r="F130" s="21">
        <v>0.6</v>
      </c>
      <c r="G130" s="5" t="s">
        <v>75</v>
      </c>
      <c r="H130" s="5" t="s">
        <v>71</v>
      </c>
      <c r="I130" s="5"/>
      <c r="J130" s="14">
        <v>5</v>
      </c>
      <c r="K130" s="12" t="s">
        <v>165</v>
      </c>
      <c r="L130" s="6">
        <v>1365.36</v>
      </c>
      <c r="M130" s="20">
        <v>34.524999999999999</v>
      </c>
      <c r="N130" s="22">
        <v>25.417999999999999</v>
      </c>
      <c r="O130" s="6">
        <v>20.393999999999998</v>
      </c>
      <c r="P130" s="7"/>
      <c r="Q130" s="7">
        <v>18.616</v>
      </c>
      <c r="R130" s="37">
        <v>3.4512421208750463E-2</v>
      </c>
      <c r="S130" s="7">
        <v>9.1069990000000001</v>
      </c>
      <c r="T130" s="22">
        <v>56.26</v>
      </c>
      <c r="U130" s="7">
        <v>53</v>
      </c>
      <c r="V130" s="7">
        <v>2.9575879999999999</v>
      </c>
      <c r="W130" s="7">
        <v>2.7862100000000001</v>
      </c>
      <c r="X130" s="7">
        <v>6.1494109999999997</v>
      </c>
      <c r="Y130" s="7">
        <v>0.171377</v>
      </c>
      <c r="Z130" s="23">
        <f t="shared" si="2"/>
        <v>1.3664143999999998</v>
      </c>
    </row>
    <row r="131" spans="1:26" x14ac:dyDescent="0.25">
      <c r="A131" s="4">
        <v>128</v>
      </c>
      <c r="B131" s="6">
        <v>2024</v>
      </c>
      <c r="C131" s="6">
        <v>12</v>
      </c>
      <c r="D131" s="6">
        <v>539.4</v>
      </c>
      <c r="E131" s="6">
        <v>7.34</v>
      </c>
      <c r="F131" s="21">
        <v>0.6</v>
      </c>
      <c r="G131" s="5" t="s">
        <v>75</v>
      </c>
      <c r="H131" s="5" t="s">
        <v>67</v>
      </c>
      <c r="I131" s="5"/>
      <c r="J131" s="14">
        <v>5</v>
      </c>
      <c r="K131" s="12" t="s">
        <v>165</v>
      </c>
      <c r="L131" s="6">
        <v>1370.04</v>
      </c>
      <c r="M131" s="20">
        <v>33.816000000000003</v>
      </c>
      <c r="N131" s="22">
        <v>25.598996</v>
      </c>
      <c r="O131" s="6">
        <v>20.393999999999998</v>
      </c>
      <c r="P131" s="7"/>
      <c r="Q131" s="7">
        <v>18.684999999999999</v>
      </c>
      <c r="R131" s="37">
        <v>3.4640341119762698E-2</v>
      </c>
      <c r="S131" s="7">
        <v>8.2169989999999995</v>
      </c>
      <c r="T131" s="22">
        <v>40.130000000000003</v>
      </c>
      <c r="U131" s="7">
        <v>22.798999999999999</v>
      </c>
      <c r="V131" s="7">
        <v>2.1096339999999998</v>
      </c>
      <c r="W131" s="7">
        <v>1.1985429999999999</v>
      </c>
      <c r="X131" s="7">
        <v>6.1073649999999997</v>
      </c>
      <c r="Y131" s="7">
        <v>0.91108999999999996</v>
      </c>
      <c r="Z131" s="23">
        <f t="shared" si="2"/>
        <v>1.3714789999999999</v>
      </c>
    </row>
    <row r="132" spans="1:26" x14ac:dyDescent="0.25">
      <c r="A132" s="4">
        <v>129</v>
      </c>
      <c r="B132" s="6">
        <v>2024</v>
      </c>
      <c r="C132" s="6">
        <v>12</v>
      </c>
      <c r="D132" s="6">
        <v>539.4</v>
      </c>
      <c r="E132" s="6">
        <v>7.34</v>
      </c>
      <c r="F132" s="21">
        <v>0.6</v>
      </c>
      <c r="G132" s="5" t="s">
        <v>75</v>
      </c>
      <c r="H132" s="5" t="s">
        <v>40</v>
      </c>
      <c r="I132" s="5"/>
      <c r="J132" s="14">
        <v>5</v>
      </c>
      <c r="K132" s="12" t="s">
        <v>165</v>
      </c>
      <c r="L132" s="6">
        <v>2671.1</v>
      </c>
      <c r="M132" s="20">
        <v>64.73</v>
      </c>
      <c r="N132" s="22">
        <v>49.056997000000003</v>
      </c>
      <c r="O132" s="6">
        <v>20.393999999999998</v>
      </c>
      <c r="P132" s="7"/>
      <c r="Q132" s="7">
        <v>18.366</v>
      </c>
      <c r="R132" s="37">
        <v>3.4048943270300336E-2</v>
      </c>
      <c r="S132" s="7">
        <v>15.672995</v>
      </c>
      <c r="T132" s="22">
        <v>117.49</v>
      </c>
      <c r="U132" s="7">
        <v>70</v>
      </c>
      <c r="V132" s="7">
        <v>6.1764489999999999</v>
      </c>
      <c r="W132" s="7">
        <v>3.6798999999999999</v>
      </c>
      <c r="X132" s="7">
        <v>9.4965530000000005</v>
      </c>
      <c r="Y132" s="7">
        <v>2.4965440000000001</v>
      </c>
      <c r="Z132" s="23">
        <f t="shared" si="2"/>
        <v>1.3480643999999997</v>
      </c>
    </row>
    <row r="133" spans="1:26" x14ac:dyDescent="0.25">
      <c r="A133" s="4">
        <v>130</v>
      </c>
      <c r="B133" s="6">
        <v>2024</v>
      </c>
      <c r="C133" s="6">
        <v>12</v>
      </c>
      <c r="D133" s="6">
        <v>539.4</v>
      </c>
      <c r="E133" s="6">
        <v>7.34</v>
      </c>
      <c r="F133" s="21">
        <v>0.6</v>
      </c>
      <c r="G133" s="5" t="s">
        <v>75</v>
      </c>
      <c r="H133" s="5" t="s">
        <v>68</v>
      </c>
      <c r="I133" s="5"/>
      <c r="J133" s="14">
        <v>5</v>
      </c>
      <c r="K133" s="12" t="s">
        <v>167</v>
      </c>
      <c r="L133" s="6">
        <v>723.92</v>
      </c>
      <c r="M133" s="20">
        <v>17.428000000000001</v>
      </c>
      <c r="N133" s="22">
        <v>13.784000000000001</v>
      </c>
      <c r="O133" s="6">
        <v>20.393999999999998</v>
      </c>
      <c r="P133" s="7"/>
      <c r="Q133" s="7">
        <v>19.041</v>
      </c>
      <c r="R133" s="37">
        <v>3.5300333704115686E-2</v>
      </c>
      <c r="S133" s="7">
        <v>3.6440009999999998</v>
      </c>
      <c r="T133" s="22">
        <v>18.824000000000002</v>
      </c>
      <c r="U133" s="7">
        <v>13</v>
      </c>
      <c r="V133" s="7">
        <v>0.98957799999999996</v>
      </c>
      <c r="W133" s="7">
        <v>0.68340999999999996</v>
      </c>
      <c r="X133" s="7">
        <v>2.654423</v>
      </c>
      <c r="Y133" s="7">
        <v>0.30616900000000002</v>
      </c>
      <c r="Z133" s="23">
        <f t="shared" si="2"/>
        <v>1.3976094000000001</v>
      </c>
    </row>
    <row r="134" spans="1:26" x14ac:dyDescent="0.25">
      <c r="A134" s="4">
        <v>131</v>
      </c>
      <c r="B134" s="6">
        <v>2024</v>
      </c>
      <c r="C134" s="6">
        <v>12</v>
      </c>
      <c r="D134" s="6">
        <v>539.4</v>
      </c>
      <c r="E134" s="6">
        <v>7.34</v>
      </c>
      <c r="F134" s="21">
        <v>0.6</v>
      </c>
      <c r="G134" s="5" t="s">
        <v>75</v>
      </c>
      <c r="H134" s="5" t="s">
        <v>41</v>
      </c>
      <c r="I134" s="5"/>
      <c r="J134" s="14">
        <v>5</v>
      </c>
      <c r="K134" s="12" t="s">
        <v>167</v>
      </c>
      <c r="L134" s="6">
        <v>746.58</v>
      </c>
      <c r="M134" s="20">
        <v>17.099</v>
      </c>
      <c r="N134" s="22">
        <v>13.718000999999999</v>
      </c>
      <c r="O134" s="6">
        <v>20.393999999999998</v>
      </c>
      <c r="P134" s="7"/>
      <c r="Q134" s="7">
        <v>18.374000000000002</v>
      </c>
      <c r="R134" s="37">
        <v>3.4063774564330747E-2</v>
      </c>
      <c r="S134" s="7">
        <v>3.3809999999999998</v>
      </c>
      <c r="T134" s="22">
        <v>15.845000000000001</v>
      </c>
      <c r="U134" s="7">
        <v>15.5</v>
      </c>
      <c r="V134" s="7">
        <v>0.83297200000000005</v>
      </c>
      <c r="W134" s="7">
        <v>0.81483499999999998</v>
      </c>
      <c r="X134" s="7">
        <v>2.548028</v>
      </c>
      <c r="Y134" s="7">
        <v>1.8137E-2</v>
      </c>
      <c r="Z134" s="23">
        <f t="shared" si="2"/>
        <v>1.3486516</v>
      </c>
    </row>
    <row r="135" spans="1:26" x14ac:dyDescent="0.25">
      <c r="A135" s="4">
        <v>132</v>
      </c>
      <c r="B135" s="6">
        <v>2024</v>
      </c>
      <c r="C135" s="6">
        <v>12</v>
      </c>
      <c r="D135" s="6">
        <v>539.4</v>
      </c>
      <c r="E135" s="6">
        <v>7.34</v>
      </c>
      <c r="F135" s="21">
        <v>0.6</v>
      </c>
      <c r="G135" s="5" t="s">
        <v>75</v>
      </c>
      <c r="H135" s="5" t="s">
        <v>42</v>
      </c>
      <c r="I135" s="5"/>
      <c r="J135" s="14">
        <v>5</v>
      </c>
      <c r="K135" s="12" t="s">
        <v>165</v>
      </c>
      <c r="L135" s="6">
        <v>1344.97</v>
      </c>
      <c r="M135" s="20">
        <v>34.805999999999997</v>
      </c>
      <c r="N135" s="22">
        <v>26.615998000000001</v>
      </c>
      <c r="O135" s="6">
        <v>20.393999999999998</v>
      </c>
      <c r="P135" s="7"/>
      <c r="Q135" s="7">
        <v>19.789000000000001</v>
      </c>
      <c r="R135" s="37">
        <v>3.6687059695958479E-2</v>
      </c>
      <c r="S135" s="7">
        <v>8.1900010000000005</v>
      </c>
      <c r="T135" s="22">
        <v>58.74</v>
      </c>
      <c r="U135" s="7">
        <v>61.703000000000003</v>
      </c>
      <c r="V135" s="7">
        <v>3.0879620000000001</v>
      </c>
      <c r="W135" s="7">
        <v>3.2437269999999998</v>
      </c>
      <c r="X135" s="7">
        <v>5.1020380000000003</v>
      </c>
      <c r="Y135" s="7">
        <v>-0.15576400000000001</v>
      </c>
      <c r="Z135" s="23">
        <f t="shared" si="2"/>
        <v>1.4525125999999999</v>
      </c>
    </row>
    <row r="136" spans="1:26" x14ac:dyDescent="0.25">
      <c r="A136" s="4">
        <v>133</v>
      </c>
      <c r="B136" s="6">
        <v>2024</v>
      </c>
      <c r="C136" s="6">
        <v>12</v>
      </c>
      <c r="D136" s="6">
        <v>539.4</v>
      </c>
      <c r="E136" s="6">
        <v>7.34</v>
      </c>
      <c r="F136" s="21">
        <v>0.6</v>
      </c>
      <c r="G136" s="5" t="s">
        <v>75</v>
      </c>
      <c r="H136" s="5" t="s">
        <v>22</v>
      </c>
      <c r="I136" s="8" t="s">
        <v>135</v>
      </c>
      <c r="J136" s="14">
        <v>5</v>
      </c>
      <c r="K136" s="12" t="s">
        <v>165</v>
      </c>
      <c r="L136" s="6">
        <v>1366.94</v>
      </c>
      <c r="M136" s="20">
        <v>37.22</v>
      </c>
      <c r="N136" s="22">
        <v>28.858996999999999</v>
      </c>
      <c r="O136" s="6">
        <v>20.393999999999998</v>
      </c>
      <c r="P136" s="7"/>
      <c r="Q136" s="7">
        <v>21.111999999999998</v>
      </c>
      <c r="R136" s="37">
        <v>3.9139784946236558E-2</v>
      </c>
      <c r="S136" s="7">
        <v>8.3610000000000007</v>
      </c>
      <c r="T136" s="22">
        <v>44.61</v>
      </c>
      <c r="U136" s="7">
        <v>36</v>
      </c>
      <c r="V136" s="7">
        <v>2.345148</v>
      </c>
      <c r="W136" s="7">
        <v>1.89252</v>
      </c>
      <c r="X136" s="7">
        <v>6.0158529999999999</v>
      </c>
      <c r="Y136" s="7">
        <v>0.45262799999999997</v>
      </c>
      <c r="Z136" s="23">
        <f t="shared" si="2"/>
        <v>1.5496207999999998</v>
      </c>
    </row>
    <row r="137" spans="1:26" x14ac:dyDescent="0.25">
      <c r="A137" s="4">
        <v>134</v>
      </c>
      <c r="B137" s="6">
        <v>2024</v>
      </c>
      <c r="C137" s="6">
        <v>12</v>
      </c>
      <c r="D137" s="6">
        <v>539.4</v>
      </c>
      <c r="E137" s="6">
        <v>7.34</v>
      </c>
      <c r="F137" s="21">
        <v>0.6</v>
      </c>
      <c r="G137" s="5" t="s">
        <v>75</v>
      </c>
      <c r="H137" s="5" t="s">
        <v>22</v>
      </c>
      <c r="I137" s="8" t="s">
        <v>136</v>
      </c>
      <c r="J137" s="14">
        <v>5</v>
      </c>
      <c r="K137" s="12" t="s">
        <v>165</v>
      </c>
      <c r="L137" s="6">
        <v>2185.27</v>
      </c>
      <c r="M137" s="20">
        <v>57.308999999999997</v>
      </c>
      <c r="N137" s="22">
        <v>43.129009000000003</v>
      </c>
      <c r="O137" s="6">
        <v>20.393999999999998</v>
      </c>
      <c r="P137" s="7"/>
      <c r="Q137" s="7">
        <v>19.736000000000001</v>
      </c>
      <c r="R137" s="37">
        <v>3.6588802373007046E-2</v>
      </c>
      <c r="S137" s="7">
        <v>14.180002999999999</v>
      </c>
      <c r="T137" s="22">
        <v>81.96</v>
      </c>
      <c r="U137" s="7">
        <v>94</v>
      </c>
      <c r="V137" s="7">
        <v>4.3086370000000001</v>
      </c>
      <c r="W137" s="7">
        <v>4.9415800000000001</v>
      </c>
      <c r="X137" s="7">
        <v>9.8713619999999995</v>
      </c>
      <c r="Y137" s="7">
        <v>-0.63293999999999995</v>
      </c>
      <c r="Z137" s="23">
        <f t="shared" si="2"/>
        <v>1.4486224000000001</v>
      </c>
    </row>
    <row r="138" spans="1:26" x14ac:dyDescent="0.25">
      <c r="A138" s="4">
        <v>135</v>
      </c>
      <c r="B138" s="6">
        <v>2024</v>
      </c>
      <c r="C138" s="6">
        <v>12</v>
      </c>
      <c r="D138" s="6">
        <v>539.4</v>
      </c>
      <c r="E138" s="6">
        <v>7.34</v>
      </c>
      <c r="F138" s="21">
        <v>0.6</v>
      </c>
      <c r="G138" s="5" t="s">
        <v>75</v>
      </c>
      <c r="H138" s="5" t="s">
        <v>43</v>
      </c>
      <c r="I138" s="5"/>
      <c r="J138" s="14">
        <v>5</v>
      </c>
      <c r="K138" s="12" t="s">
        <v>165</v>
      </c>
      <c r="L138" s="6">
        <v>2193.58</v>
      </c>
      <c r="M138" s="20">
        <v>58.631999999999998</v>
      </c>
      <c r="N138" s="22">
        <v>45.222999999999999</v>
      </c>
      <c r="O138" s="6">
        <v>20.393999999999998</v>
      </c>
      <c r="P138" s="7"/>
      <c r="Q138" s="7">
        <v>20.616</v>
      </c>
      <c r="R138" s="37">
        <v>3.8220244716351499E-2</v>
      </c>
      <c r="S138" s="7">
        <v>13.408999</v>
      </c>
      <c r="T138" s="22">
        <v>80.42</v>
      </c>
      <c r="U138" s="7">
        <v>65.337999999999994</v>
      </c>
      <c r="V138" s="7">
        <v>4.2276790000000002</v>
      </c>
      <c r="W138" s="7">
        <v>3.4348190000000001</v>
      </c>
      <c r="X138" s="7">
        <v>9.1813230000000008</v>
      </c>
      <c r="Y138" s="7">
        <v>0.79285899999999998</v>
      </c>
      <c r="Z138" s="23">
        <f t="shared" si="2"/>
        <v>1.5132143999999998</v>
      </c>
    </row>
    <row r="139" spans="1:26" x14ac:dyDescent="0.25">
      <c r="A139" s="4">
        <v>136</v>
      </c>
      <c r="B139" s="6">
        <v>2024</v>
      </c>
      <c r="C139" s="6">
        <v>12</v>
      </c>
      <c r="D139" s="6">
        <v>539.4</v>
      </c>
      <c r="E139" s="6">
        <v>7.34</v>
      </c>
      <c r="F139" s="21">
        <v>0.6</v>
      </c>
      <c r="G139" s="5" t="s">
        <v>75</v>
      </c>
      <c r="H139" s="5" t="s">
        <v>24</v>
      </c>
      <c r="I139" s="5"/>
      <c r="J139" s="14">
        <v>5</v>
      </c>
      <c r="K139" s="12" t="s">
        <v>167</v>
      </c>
      <c r="L139" s="6">
        <v>745.47</v>
      </c>
      <c r="M139" s="20">
        <v>17.757000000000001</v>
      </c>
      <c r="N139" s="22">
        <v>14.550001999999999</v>
      </c>
      <c r="O139" s="6">
        <v>20.393999999999998</v>
      </c>
      <c r="P139" s="7"/>
      <c r="Q139" s="7">
        <v>19.518000000000001</v>
      </c>
      <c r="R139" s="37">
        <v>3.6184649610678535E-2</v>
      </c>
      <c r="S139" s="7">
        <v>3.207001</v>
      </c>
      <c r="T139" s="22">
        <v>24.901</v>
      </c>
      <c r="U139" s="7">
        <v>30.5</v>
      </c>
      <c r="V139" s="7">
        <v>1.3090459999999999</v>
      </c>
      <c r="W139" s="7">
        <v>1.6033850000000001</v>
      </c>
      <c r="X139" s="7">
        <v>1.8979539999999999</v>
      </c>
      <c r="Y139" s="7">
        <v>-0.29433799999999999</v>
      </c>
      <c r="Z139" s="23">
        <f t="shared" si="2"/>
        <v>1.4326212</v>
      </c>
    </row>
    <row r="140" spans="1:26" x14ac:dyDescent="0.25">
      <c r="A140" s="4">
        <v>137</v>
      </c>
      <c r="B140" s="6">
        <v>2024</v>
      </c>
      <c r="C140" s="6">
        <v>12</v>
      </c>
      <c r="D140" s="6">
        <v>539.4</v>
      </c>
      <c r="E140" s="6">
        <v>7.34</v>
      </c>
      <c r="F140" s="21">
        <v>0.6</v>
      </c>
      <c r="G140" s="5" t="s">
        <v>75</v>
      </c>
      <c r="H140" s="5" t="s">
        <v>25</v>
      </c>
      <c r="I140" s="5"/>
      <c r="J140" s="14">
        <v>5</v>
      </c>
      <c r="K140" s="12" t="s">
        <v>165</v>
      </c>
      <c r="L140" s="6">
        <v>1353.58</v>
      </c>
      <c r="M140" s="20">
        <v>35.713000000000001</v>
      </c>
      <c r="N140" s="22">
        <v>26.945001999999999</v>
      </c>
      <c r="O140" s="6">
        <v>20.393999999999998</v>
      </c>
      <c r="P140" s="7"/>
      <c r="Q140" s="7">
        <v>19.905999999999999</v>
      </c>
      <c r="R140" s="37">
        <v>3.6903967371153132E-2</v>
      </c>
      <c r="S140" s="7">
        <v>8.7680039999999995</v>
      </c>
      <c r="T140" s="22">
        <v>57.72</v>
      </c>
      <c r="U140" s="7">
        <v>56</v>
      </c>
      <c r="V140" s="7">
        <v>3.0343399999999998</v>
      </c>
      <c r="W140" s="7">
        <v>2.9439199999999999</v>
      </c>
      <c r="X140" s="7">
        <v>5.7336600000000004</v>
      </c>
      <c r="Y140" s="7">
        <v>9.0424000000000004E-2</v>
      </c>
      <c r="Z140" s="23">
        <f t="shared" si="2"/>
        <v>1.4611004000000001</v>
      </c>
    </row>
    <row r="141" spans="1:26" x14ac:dyDescent="0.25">
      <c r="A141" s="4">
        <v>138</v>
      </c>
      <c r="B141" s="6">
        <v>2024</v>
      </c>
      <c r="C141" s="6">
        <v>12</v>
      </c>
      <c r="D141" s="6">
        <v>539.4</v>
      </c>
      <c r="E141" s="6">
        <v>7.34</v>
      </c>
      <c r="F141" s="21">
        <v>0.6</v>
      </c>
      <c r="G141" s="5" t="s">
        <v>75</v>
      </c>
      <c r="H141" s="5" t="s">
        <v>26</v>
      </c>
      <c r="I141" s="5"/>
      <c r="J141" s="14">
        <v>5</v>
      </c>
      <c r="K141" s="12" t="s">
        <v>165</v>
      </c>
      <c r="L141" s="6">
        <v>2741.94</v>
      </c>
      <c r="M141" s="20">
        <v>68.813000000000002</v>
      </c>
      <c r="N141" s="22">
        <v>53.421002999999999</v>
      </c>
      <c r="O141" s="6">
        <v>20.393999999999998</v>
      </c>
      <c r="P141" s="7"/>
      <c r="Q141" s="7">
        <v>19.483000000000001</v>
      </c>
      <c r="R141" s="37">
        <v>3.6119762699295517E-2</v>
      </c>
      <c r="S141" s="7">
        <v>15.392002</v>
      </c>
      <c r="T141" s="22">
        <v>117.65</v>
      </c>
      <c r="U141" s="7">
        <v>100</v>
      </c>
      <c r="V141" s="7">
        <v>6.1848609999999997</v>
      </c>
      <c r="W141" s="7">
        <v>5.2569999999999997</v>
      </c>
      <c r="X141" s="7">
        <v>9.2071380000000005</v>
      </c>
      <c r="Y141" s="7">
        <v>0.92786299999999999</v>
      </c>
      <c r="Z141" s="23">
        <f t="shared" si="2"/>
        <v>1.4300522</v>
      </c>
    </row>
    <row r="142" spans="1:26" x14ac:dyDescent="0.25">
      <c r="A142" s="4">
        <v>139</v>
      </c>
      <c r="B142" s="6">
        <v>2024</v>
      </c>
      <c r="C142" s="6">
        <v>12</v>
      </c>
      <c r="D142" s="6">
        <v>539.4</v>
      </c>
      <c r="E142" s="6">
        <v>7.34</v>
      </c>
      <c r="F142" s="21">
        <v>0.6</v>
      </c>
      <c r="G142" s="5" t="s">
        <v>75</v>
      </c>
      <c r="H142" s="5" t="s">
        <v>27</v>
      </c>
      <c r="I142" s="5"/>
      <c r="J142" s="14">
        <v>5</v>
      </c>
      <c r="K142" s="12" t="s">
        <v>167</v>
      </c>
      <c r="L142" s="6">
        <v>711.18</v>
      </c>
      <c r="M142" s="20">
        <v>16.78</v>
      </c>
      <c r="N142" s="22">
        <v>12.601998999999999</v>
      </c>
      <c r="O142" s="6">
        <v>20.393999999999998</v>
      </c>
      <c r="P142" s="7"/>
      <c r="Q142" s="7">
        <v>17.72</v>
      </c>
      <c r="R142" s="37">
        <v>3.2851316277345201E-2</v>
      </c>
      <c r="S142" s="7">
        <v>4.1779970000000004</v>
      </c>
      <c r="T142" s="22">
        <v>37.726999999999997</v>
      </c>
      <c r="U142" s="7">
        <v>30</v>
      </c>
      <c r="V142" s="7">
        <v>1.9833080000000001</v>
      </c>
      <c r="W142" s="7">
        <v>1.5770999999999999</v>
      </c>
      <c r="X142" s="7">
        <v>2.1946919999999999</v>
      </c>
      <c r="Y142" s="7">
        <v>0.40620499999999998</v>
      </c>
      <c r="Z142" s="23">
        <f t="shared" si="2"/>
        <v>1.3006479999999998</v>
      </c>
    </row>
    <row r="143" spans="1:26" x14ac:dyDescent="0.25">
      <c r="A143" s="4">
        <v>140</v>
      </c>
      <c r="B143" s="6">
        <v>2024</v>
      </c>
      <c r="C143" s="6">
        <v>12</v>
      </c>
      <c r="D143" s="6">
        <v>539.4</v>
      </c>
      <c r="E143" s="6">
        <v>7.34</v>
      </c>
      <c r="F143" s="21">
        <v>0.6</v>
      </c>
      <c r="G143" s="5" t="s">
        <v>76</v>
      </c>
      <c r="H143" s="5" t="s">
        <v>21</v>
      </c>
      <c r="I143" s="5" t="s">
        <v>122</v>
      </c>
      <c r="J143" s="14">
        <v>5</v>
      </c>
      <c r="K143" s="12" t="s">
        <v>167</v>
      </c>
      <c r="L143" s="6">
        <v>1367.27</v>
      </c>
      <c r="M143" s="20">
        <v>28.82</v>
      </c>
      <c r="N143" s="22">
        <v>22.71</v>
      </c>
      <c r="O143" s="6">
        <v>20.393999999999998</v>
      </c>
      <c r="P143" s="7"/>
      <c r="Q143" s="7">
        <v>16.61</v>
      </c>
      <c r="R143" s="37">
        <v>3.0793474230626623E-2</v>
      </c>
      <c r="S143" s="7">
        <v>6.1099990000000002</v>
      </c>
      <c r="T143" s="22">
        <v>45.216999999999999</v>
      </c>
      <c r="U143" s="7">
        <v>36</v>
      </c>
      <c r="V143" s="7">
        <v>2.3770579999999999</v>
      </c>
      <c r="W143" s="7">
        <v>1.89252</v>
      </c>
      <c r="X143" s="7">
        <v>3.732942</v>
      </c>
      <c r="Y143" s="7">
        <v>0.484537</v>
      </c>
      <c r="Z143" s="23">
        <f t="shared" si="2"/>
        <v>1.2191739999999998</v>
      </c>
    </row>
    <row r="144" spans="1:26" x14ac:dyDescent="0.25">
      <c r="A144" s="4">
        <v>141</v>
      </c>
      <c r="B144" s="6">
        <v>2024</v>
      </c>
      <c r="C144" s="6">
        <v>12</v>
      </c>
      <c r="D144" s="6">
        <v>539.4</v>
      </c>
      <c r="E144" s="6">
        <v>7.34</v>
      </c>
      <c r="F144" s="21">
        <v>0.6</v>
      </c>
      <c r="G144" s="5" t="s">
        <v>76</v>
      </c>
      <c r="H144" s="5" t="s">
        <v>21</v>
      </c>
      <c r="I144" s="8" t="s">
        <v>117</v>
      </c>
      <c r="J144" s="14">
        <v>5</v>
      </c>
      <c r="K144" s="12" t="s">
        <v>167</v>
      </c>
      <c r="L144" s="6">
        <v>726.63</v>
      </c>
      <c r="M144" s="20">
        <v>17.047000000000001</v>
      </c>
      <c r="N144" s="22">
        <v>12.643001</v>
      </c>
      <c r="O144" s="6">
        <v>20.393999999999998</v>
      </c>
      <c r="P144" s="7"/>
      <c r="Q144" s="7">
        <v>17.399000000000001</v>
      </c>
      <c r="R144" s="37">
        <v>3.2256210604375238E-2</v>
      </c>
      <c r="S144" s="7">
        <v>4.4039989999999998</v>
      </c>
      <c r="T144" s="22">
        <v>35.396999999999998</v>
      </c>
      <c r="U144" s="7">
        <v>27.852</v>
      </c>
      <c r="V144" s="7">
        <v>1.8608199999999999</v>
      </c>
      <c r="W144" s="7">
        <v>1.46418</v>
      </c>
      <c r="X144" s="7">
        <v>2.54318</v>
      </c>
      <c r="Y144" s="7">
        <v>0.39663900000000002</v>
      </c>
      <c r="Z144" s="23">
        <f t="shared" si="2"/>
        <v>1.2770866000000001</v>
      </c>
    </row>
    <row r="145" spans="1:26" x14ac:dyDescent="0.25">
      <c r="A145" s="4">
        <v>142</v>
      </c>
      <c r="B145" s="6">
        <v>2024</v>
      </c>
      <c r="C145" s="6">
        <v>12</v>
      </c>
      <c r="D145" s="6">
        <v>539.4</v>
      </c>
      <c r="E145" s="6">
        <v>7.34</v>
      </c>
      <c r="F145" s="21">
        <v>0.6</v>
      </c>
      <c r="G145" s="5" t="s">
        <v>76</v>
      </c>
      <c r="H145" s="5" t="s">
        <v>21</v>
      </c>
      <c r="I145" s="5" t="s">
        <v>118</v>
      </c>
      <c r="J145" s="14">
        <v>5</v>
      </c>
      <c r="K145" s="12" t="s">
        <v>167</v>
      </c>
      <c r="L145" s="6">
        <v>1388.81</v>
      </c>
      <c r="M145" s="20">
        <v>31.622</v>
      </c>
      <c r="N145" s="22">
        <v>24.925999999999998</v>
      </c>
      <c r="O145" s="6">
        <v>20.393999999999998</v>
      </c>
      <c r="P145" s="7"/>
      <c r="Q145" s="7">
        <v>17.948</v>
      </c>
      <c r="R145" s="37">
        <v>3.3274008157211717E-2</v>
      </c>
      <c r="S145" s="7">
        <v>6.6960009999999999</v>
      </c>
      <c r="T145" s="22">
        <v>30.84</v>
      </c>
      <c r="U145" s="7">
        <v>32.200000000000003</v>
      </c>
      <c r="V145" s="7">
        <v>1.621259</v>
      </c>
      <c r="W145" s="7">
        <v>1.6927540000000001</v>
      </c>
      <c r="X145" s="7">
        <v>5.0747400000000003</v>
      </c>
      <c r="Y145" s="7">
        <v>-7.1494000000000002E-2</v>
      </c>
      <c r="Z145" s="23">
        <f t="shared" si="2"/>
        <v>1.3173831999999999</v>
      </c>
    </row>
    <row r="146" spans="1:26" x14ac:dyDescent="0.25">
      <c r="A146" s="4">
        <v>143</v>
      </c>
      <c r="B146" s="6">
        <v>2024</v>
      </c>
      <c r="C146" s="6">
        <v>12</v>
      </c>
      <c r="D146" s="6">
        <v>539.4</v>
      </c>
      <c r="E146" s="6">
        <v>7.34</v>
      </c>
      <c r="F146" s="21">
        <v>0.6</v>
      </c>
      <c r="G146" s="5" t="s">
        <v>76</v>
      </c>
      <c r="H146" s="5" t="s">
        <v>21</v>
      </c>
      <c r="I146" s="5" t="s">
        <v>119</v>
      </c>
      <c r="J146" s="14">
        <v>5</v>
      </c>
      <c r="K146" s="12" t="s">
        <v>167</v>
      </c>
      <c r="L146" s="6">
        <v>723.81</v>
      </c>
      <c r="M146" s="20">
        <v>14.942</v>
      </c>
      <c r="N146" s="22">
        <v>11.035002</v>
      </c>
      <c r="O146" s="6">
        <v>20.393999999999998</v>
      </c>
      <c r="P146" s="7"/>
      <c r="Q146" s="7">
        <v>15.245999999999999</v>
      </c>
      <c r="R146" s="37">
        <v>2.8264738598442713E-2</v>
      </c>
      <c r="S146" s="7">
        <v>3.9070010000000002</v>
      </c>
      <c r="T146" s="22">
        <v>23.475999999999999</v>
      </c>
      <c r="U146" s="7">
        <v>27</v>
      </c>
      <c r="V146" s="7">
        <v>1.2341329999999999</v>
      </c>
      <c r="W146" s="7">
        <v>1.4193899999999999</v>
      </c>
      <c r="X146" s="7">
        <v>2.6728679999999998</v>
      </c>
      <c r="Y146" s="7">
        <v>-0.185256</v>
      </c>
      <c r="Z146" s="23">
        <f t="shared" si="2"/>
        <v>1.1190563999999998</v>
      </c>
    </row>
    <row r="147" spans="1:26" x14ac:dyDescent="0.25">
      <c r="A147" s="4">
        <v>144</v>
      </c>
      <c r="B147" s="6">
        <v>2024</v>
      </c>
      <c r="C147" s="6">
        <v>12</v>
      </c>
      <c r="D147" s="6">
        <v>539.4</v>
      </c>
      <c r="E147" s="6">
        <v>7.34</v>
      </c>
      <c r="F147" s="21">
        <v>0.6</v>
      </c>
      <c r="G147" s="5" t="s">
        <v>76</v>
      </c>
      <c r="H147" s="5" t="s">
        <v>21</v>
      </c>
      <c r="I147" s="5" t="s">
        <v>120</v>
      </c>
      <c r="J147" s="14">
        <v>5</v>
      </c>
      <c r="K147" s="12" t="s">
        <v>167</v>
      </c>
      <c r="L147" s="6">
        <v>1389.73</v>
      </c>
      <c r="M147" s="20">
        <v>28.390999999999998</v>
      </c>
      <c r="N147" s="22">
        <v>21.972002</v>
      </c>
      <c r="O147" s="6">
        <v>20.393999999999998</v>
      </c>
      <c r="P147" s="7"/>
      <c r="Q147" s="7">
        <v>15.81</v>
      </c>
      <c r="R147" s="37">
        <v>2.931034482758621E-2</v>
      </c>
      <c r="S147" s="7">
        <v>6.4190009999999997</v>
      </c>
      <c r="T147" s="22">
        <v>43.32</v>
      </c>
      <c r="U147" s="7">
        <v>47</v>
      </c>
      <c r="V147" s="7">
        <v>2.2773319999999999</v>
      </c>
      <c r="W147" s="7">
        <v>2.47079</v>
      </c>
      <c r="X147" s="7">
        <v>4.141667</v>
      </c>
      <c r="Y147" s="7">
        <v>-0.19345699999999999</v>
      </c>
      <c r="Z147" s="23">
        <f t="shared" si="2"/>
        <v>1.1604540000000001</v>
      </c>
    </row>
    <row r="148" spans="1:26" x14ac:dyDescent="0.25">
      <c r="A148" s="4">
        <v>145</v>
      </c>
      <c r="B148" s="6">
        <v>2024</v>
      </c>
      <c r="C148" s="6">
        <v>12</v>
      </c>
      <c r="D148" s="6">
        <v>539.4</v>
      </c>
      <c r="E148" s="6">
        <v>7.34</v>
      </c>
      <c r="F148" s="21">
        <v>0.6</v>
      </c>
      <c r="G148" s="5" t="s">
        <v>76</v>
      </c>
      <c r="H148" s="5" t="s">
        <v>21</v>
      </c>
      <c r="I148" s="5" t="s">
        <v>121</v>
      </c>
      <c r="J148" s="14">
        <v>5</v>
      </c>
      <c r="K148" s="12" t="s">
        <v>167</v>
      </c>
      <c r="L148" s="6">
        <v>713.87</v>
      </c>
      <c r="M148" s="20">
        <v>17.678999999999998</v>
      </c>
      <c r="N148" s="22">
        <v>13.765998</v>
      </c>
      <c r="O148" s="6">
        <v>20.393999999999998</v>
      </c>
      <c r="P148" s="7"/>
      <c r="Q148" s="7">
        <v>19.283999999999999</v>
      </c>
      <c r="R148" s="37">
        <v>3.5750834260289209E-2</v>
      </c>
      <c r="S148" s="7">
        <v>3.913001</v>
      </c>
      <c r="T148" s="22">
        <v>24.58</v>
      </c>
      <c r="U148" s="7">
        <v>28</v>
      </c>
      <c r="V148" s="7">
        <v>1.292171</v>
      </c>
      <c r="W148" s="7">
        <v>1.4719599999999999</v>
      </c>
      <c r="X148" s="7">
        <v>2.6208290000000001</v>
      </c>
      <c r="Y148" s="7">
        <v>-0.179788</v>
      </c>
      <c r="Z148" s="23">
        <f t="shared" si="2"/>
        <v>1.4154456</v>
      </c>
    </row>
    <row r="149" spans="1:26" x14ac:dyDescent="0.25">
      <c r="A149" s="4">
        <v>146</v>
      </c>
      <c r="B149" s="6">
        <v>2024</v>
      </c>
      <c r="C149" s="6">
        <v>12</v>
      </c>
      <c r="D149" s="6">
        <v>539.4</v>
      </c>
      <c r="E149" s="6">
        <v>7.34</v>
      </c>
      <c r="F149" s="21">
        <v>0.6</v>
      </c>
      <c r="G149" s="5" t="s">
        <v>76</v>
      </c>
      <c r="H149" s="5" t="s">
        <v>71</v>
      </c>
      <c r="I149" s="8" t="s">
        <v>137</v>
      </c>
      <c r="J149" s="11">
        <v>9</v>
      </c>
      <c r="K149" s="12" t="s">
        <v>167</v>
      </c>
      <c r="L149" s="6">
        <v>2618.96</v>
      </c>
      <c r="M149" s="20">
        <v>53.838000000000001</v>
      </c>
      <c r="N149" s="22">
        <v>40.169998999999997</v>
      </c>
      <c r="O149" s="6">
        <v>20.393999999999998</v>
      </c>
      <c r="P149" s="7"/>
      <c r="Q149" s="7">
        <v>15.337999999999999</v>
      </c>
      <c r="R149" s="37">
        <v>2.8435298479792363E-2</v>
      </c>
      <c r="S149" s="7">
        <v>13.667996</v>
      </c>
      <c r="T149" s="22">
        <v>107.5</v>
      </c>
      <c r="U149" s="7">
        <v>68.22</v>
      </c>
      <c r="V149" s="7">
        <v>5.651275</v>
      </c>
      <c r="W149" s="7">
        <v>3.586325</v>
      </c>
      <c r="X149" s="7">
        <v>8.0167269999999995</v>
      </c>
      <c r="Y149" s="7">
        <v>2.0649459999999999</v>
      </c>
      <c r="Z149" s="23">
        <f t="shared" si="2"/>
        <v>1.1258092</v>
      </c>
    </row>
    <row r="150" spans="1:26" x14ac:dyDescent="0.25">
      <c r="A150" s="4">
        <v>147</v>
      </c>
      <c r="B150" s="6">
        <v>2024</v>
      </c>
      <c r="C150" s="6">
        <v>12</v>
      </c>
      <c r="D150" s="6">
        <v>539.4</v>
      </c>
      <c r="E150" s="6">
        <v>7.34</v>
      </c>
      <c r="F150" s="21">
        <v>0.6</v>
      </c>
      <c r="G150" s="5" t="s">
        <v>76</v>
      </c>
      <c r="H150" s="5" t="s">
        <v>71</v>
      </c>
      <c r="I150" s="8" t="s">
        <v>140</v>
      </c>
      <c r="J150" s="11">
        <v>9</v>
      </c>
      <c r="K150" s="12" t="s">
        <v>167</v>
      </c>
      <c r="L150" s="6">
        <v>2649.82</v>
      </c>
      <c r="M150" s="20">
        <v>50.008000000000003</v>
      </c>
      <c r="N150" s="22">
        <v>35.967005</v>
      </c>
      <c r="O150" s="6">
        <v>20.393999999999998</v>
      </c>
      <c r="P150" s="7"/>
      <c r="Q150" s="7">
        <v>13.573</v>
      </c>
      <c r="R150" s="37">
        <v>2.5163144234334446E-2</v>
      </c>
      <c r="S150" s="7">
        <v>14.041</v>
      </c>
      <c r="T150" s="22">
        <v>93.65</v>
      </c>
      <c r="U150" s="7">
        <v>69.852000000000004</v>
      </c>
      <c r="V150" s="7">
        <v>4.9231809999999996</v>
      </c>
      <c r="W150" s="7">
        <v>3.6721200000000001</v>
      </c>
      <c r="X150" s="7">
        <v>9.1178190000000008</v>
      </c>
      <c r="Y150" s="7">
        <v>0</v>
      </c>
      <c r="Z150" s="23">
        <f t="shared" si="2"/>
        <v>0.99625820000000009</v>
      </c>
    </row>
    <row r="151" spans="1:26" x14ac:dyDescent="0.25">
      <c r="A151" s="4">
        <v>148</v>
      </c>
      <c r="B151" s="6">
        <v>2024</v>
      </c>
      <c r="C151" s="6">
        <v>12</v>
      </c>
      <c r="D151" s="6">
        <v>539.4</v>
      </c>
      <c r="E151" s="6">
        <v>7.34</v>
      </c>
      <c r="F151" s="21">
        <v>0.6</v>
      </c>
      <c r="G151" s="5" t="s">
        <v>76</v>
      </c>
      <c r="H151" s="5" t="s">
        <v>67</v>
      </c>
      <c r="I151" s="5"/>
      <c r="J151" s="11">
        <v>9</v>
      </c>
      <c r="K151" s="12" t="s">
        <v>167</v>
      </c>
      <c r="L151" s="6">
        <v>1945.28</v>
      </c>
      <c r="M151" s="20">
        <v>44.11</v>
      </c>
      <c r="N151" s="22">
        <v>33.328003000000002</v>
      </c>
      <c r="O151" s="6">
        <v>20.393999999999998</v>
      </c>
      <c r="P151" s="7"/>
      <c r="Q151" s="7">
        <v>17.132999999999999</v>
      </c>
      <c r="R151" s="37">
        <v>3.1763070077864296E-2</v>
      </c>
      <c r="S151" s="7">
        <v>10.781999000000001</v>
      </c>
      <c r="T151" s="22">
        <v>61.287999999999997</v>
      </c>
      <c r="U151" s="7">
        <v>34</v>
      </c>
      <c r="V151" s="7">
        <v>3.2219099999999998</v>
      </c>
      <c r="W151" s="7">
        <v>1.78738</v>
      </c>
      <c r="X151" s="7">
        <v>7.5600909999999999</v>
      </c>
      <c r="Y151" s="7">
        <v>1.4345289999999999</v>
      </c>
      <c r="Z151" s="23">
        <f t="shared" si="2"/>
        <v>1.2575621999999997</v>
      </c>
    </row>
    <row r="152" spans="1:26" x14ac:dyDescent="0.25">
      <c r="A152" s="4">
        <v>149</v>
      </c>
      <c r="B152" s="6">
        <v>2024</v>
      </c>
      <c r="C152" s="6">
        <v>12</v>
      </c>
      <c r="D152" s="6">
        <v>539.4</v>
      </c>
      <c r="E152" s="6">
        <v>7.34</v>
      </c>
      <c r="F152" s="21">
        <v>0.6</v>
      </c>
      <c r="G152" s="5" t="s">
        <v>76</v>
      </c>
      <c r="H152" s="5" t="s">
        <v>40</v>
      </c>
      <c r="I152" s="8" t="s">
        <v>123</v>
      </c>
      <c r="J152" s="13">
        <v>5</v>
      </c>
      <c r="K152" s="12" t="s">
        <v>167</v>
      </c>
      <c r="L152" s="6">
        <v>1224.32</v>
      </c>
      <c r="M152" s="20">
        <v>27.934000000000001</v>
      </c>
      <c r="N152" s="22">
        <v>23.338000999999998</v>
      </c>
      <c r="O152" s="6">
        <v>20.393999999999998</v>
      </c>
      <c r="P152" s="7"/>
      <c r="Q152" s="7">
        <v>19.061999999999998</v>
      </c>
      <c r="R152" s="37">
        <v>3.5339265850945489E-2</v>
      </c>
      <c r="S152" s="7">
        <v>4.5960010000000002</v>
      </c>
      <c r="T152" s="22">
        <v>20.74</v>
      </c>
      <c r="U152" s="7">
        <v>15</v>
      </c>
      <c r="V152" s="7">
        <v>1.0903020000000001</v>
      </c>
      <c r="W152" s="7">
        <v>0.78854999999999997</v>
      </c>
      <c r="X152" s="7">
        <v>3.5056980000000002</v>
      </c>
      <c r="Y152" s="7">
        <v>0.30175299999999999</v>
      </c>
      <c r="Z152" s="23">
        <f t="shared" si="2"/>
        <v>1.3991507999999999</v>
      </c>
    </row>
    <row r="153" spans="1:26" x14ac:dyDescent="0.25">
      <c r="A153" s="4">
        <v>150</v>
      </c>
      <c r="B153" s="6">
        <v>2024</v>
      </c>
      <c r="C153" s="6">
        <v>12</v>
      </c>
      <c r="D153" s="6">
        <v>539.4</v>
      </c>
      <c r="E153" s="6">
        <v>7.34</v>
      </c>
      <c r="F153" s="21">
        <v>0.6</v>
      </c>
      <c r="G153" s="5" t="s">
        <v>76</v>
      </c>
      <c r="H153" s="5" t="s">
        <v>40</v>
      </c>
      <c r="I153" s="8" t="s">
        <v>141</v>
      </c>
      <c r="J153" s="13">
        <v>5</v>
      </c>
      <c r="K153" s="12" t="s">
        <v>167</v>
      </c>
      <c r="L153" s="6">
        <v>1427.64</v>
      </c>
      <c r="M153" s="20">
        <v>32.456000000000003</v>
      </c>
      <c r="N153" s="22">
        <v>26</v>
      </c>
      <c r="O153" s="6">
        <v>20.393999999999998</v>
      </c>
      <c r="P153" s="7"/>
      <c r="Q153" s="7">
        <v>18.212</v>
      </c>
      <c r="R153" s="37">
        <v>3.3763440860215058E-2</v>
      </c>
      <c r="S153" s="7">
        <v>6.4559990000000003</v>
      </c>
      <c r="T153" s="22">
        <v>49.683</v>
      </c>
      <c r="U153" s="7">
        <v>51.9</v>
      </c>
      <c r="V153" s="7">
        <v>2.6118350000000001</v>
      </c>
      <c r="W153" s="7">
        <v>2.728383</v>
      </c>
      <c r="X153" s="7">
        <v>3.844166</v>
      </c>
      <c r="Y153" s="7">
        <v>-0.116549</v>
      </c>
      <c r="Z153" s="23">
        <f t="shared" si="2"/>
        <v>1.3367607999999997</v>
      </c>
    </row>
    <row r="154" spans="1:26" x14ac:dyDescent="0.25">
      <c r="A154" s="4">
        <v>151</v>
      </c>
      <c r="B154" s="6">
        <v>2024</v>
      </c>
      <c r="C154" s="6">
        <v>12</v>
      </c>
      <c r="D154" s="6">
        <v>539.4</v>
      </c>
      <c r="E154" s="6">
        <v>7.34</v>
      </c>
      <c r="F154" s="21">
        <v>0.6</v>
      </c>
      <c r="G154" s="5" t="s">
        <v>76</v>
      </c>
      <c r="H154" s="5" t="s">
        <v>40</v>
      </c>
      <c r="I154" s="8" t="s">
        <v>142</v>
      </c>
      <c r="J154" s="13">
        <v>5</v>
      </c>
      <c r="K154" s="12" t="s">
        <v>167</v>
      </c>
      <c r="L154" s="6">
        <v>1378.37</v>
      </c>
      <c r="M154" s="20">
        <v>31.629000000000001</v>
      </c>
      <c r="N154" s="22">
        <v>26.599001000000001</v>
      </c>
      <c r="O154" s="6">
        <v>20.393999999999998</v>
      </c>
      <c r="P154" s="7"/>
      <c r="Q154" s="7">
        <v>19.297000000000001</v>
      </c>
      <c r="R154" s="37">
        <v>3.5774935113088623E-2</v>
      </c>
      <c r="S154" s="7">
        <v>5.0299990000000001</v>
      </c>
      <c r="T154" s="22">
        <v>25.652999999999999</v>
      </c>
      <c r="U154" s="7">
        <v>19</v>
      </c>
      <c r="V154" s="7">
        <v>1.3485780000000001</v>
      </c>
      <c r="W154" s="7">
        <v>0.99883</v>
      </c>
      <c r="X154" s="7">
        <v>3.6814209999999998</v>
      </c>
      <c r="Y154" s="7">
        <v>0.34974699999999997</v>
      </c>
      <c r="Z154" s="23">
        <f t="shared" si="2"/>
        <v>1.4163998</v>
      </c>
    </row>
    <row r="155" spans="1:26" x14ac:dyDescent="0.25">
      <c r="A155" s="4">
        <v>152</v>
      </c>
      <c r="B155" s="6">
        <v>2024</v>
      </c>
      <c r="C155" s="6">
        <v>12</v>
      </c>
      <c r="D155" s="6">
        <v>539.4</v>
      </c>
      <c r="E155" s="6">
        <v>7.34</v>
      </c>
      <c r="F155" s="21">
        <v>0.6</v>
      </c>
      <c r="G155" s="5" t="s">
        <v>76</v>
      </c>
      <c r="H155" s="5" t="s">
        <v>68</v>
      </c>
      <c r="I155" s="5"/>
      <c r="J155" s="14">
        <v>9</v>
      </c>
      <c r="K155" s="12" t="s">
        <v>167</v>
      </c>
      <c r="L155" s="6">
        <v>1928.11</v>
      </c>
      <c r="M155" s="20">
        <v>39.747</v>
      </c>
      <c r="N155" s="22">
        <v>28.294001000000002</v>
      </c>
      <c r="O155" s="6">
        <v>20.393999999999998</v>
      </c>
      <c r="P155" s="7"/>
      <c r="Q155" s="7">
        <v>14.673999999999999</v>
      </c>
      <c r="R155" s="37">
        <v>2.7204301075268819E-2</v>
      </c>
      <c r="S155" s="7">
        <v>11.453001</v>
      </c>
      <c r="T155" s="22">
        <v>58.273000000000003</v>
      </c>
      <c r="U155" s="7">
        <v>47.5</v>
      </c>
      <c r="V155" s="7">
        <v>3.063412</v>
      </c>
      <c r="W155" s="7">
        <v>2.4970750000000002</v>
      </c>
      <c r="X155" s="7">
        <v>8.3895870000000006</v>
      </c>
      <c r="Y155" s="7">
        <v>0.56633800000000001</v>
      </c>
      <c r="Z155" s="23">
        <f t="shared" si="2"/>
        <v>1.0770715999999998</v>
      </c>
    </row>
    <row r="156" spans="1:26" x14ac:dyDescent="0.25">
      <c r="A156" s="4">
        <v>153</v>
      </c>
      <c r="B156" s="6">
        <v>2024</v>
      </c>
      <c r="C156" s="6">
        <v>12</v>
      </c>
      <c r="D156" s="6">
        <v>539.4</v>
      </c>
      <c r="E156" s="6">
        <v>7.34</v>
      </c>
      <c r="F156" s="21">
        <v>0.6</v>
      </c>
      <c r="G156" s="5" t="s">
        <v>76</v>
      </c>
      <c r="H156" s="5" t="s">
        <v>41</v>
      </c>
      <c r="I156" s="5"/>
      <c r="J156" s="14">
        <v>5</v>
      </c>
      <c r="K156" s="12" t="s">
        <v>165</v>
      </c>
      <c r="L156" s="6">
        <v>1359.67</v>
      </c>
      <c r="M156" s="20">
        <v>35.865000000000002</v>
      </c>
      <c r="N156" s="22">
        <v>27.680992</v>
      </c>
      <c r="O156" s="6">
        <v>20.393999999999998</v>
      </c>
      <c r="P156" s="7"/>
      <c r="Q156" s="7">
        <v>20.358999999999998</v>
      </c>
      <c r="R156" s="37">
        <v>3.7743789395624769E-2</v>
      </c>
      <c r="S156" s="7">
        <v>8.1839999999999993</v>
      </c>
      <c r="T156" s="22">
        <v>44.063000000000002</v>
      </c>
      <c r="U156" s="7">
        <v>37.5</v>
      </c>
      <c r="V156" s="7">
        <v>2.316392</v>
      </c>
      <c r="W156" s="7">
        <v>1.9713750000000001</v>
      </c>
      <c r="X156" s="7">
        <v>5.8676069999999996</v>
      </c>
      <c r="Y156" s="7">
        <v>0.34501700000000002</v>
      </c>
      <c r="Z156" s="23">
        <f t="shared" si="2"/>
        <v>1.4943506</v>
      </c>
    </row>
    <row r="157" spans="1:26" x14ac:dyDescent="0.25">
      <c r="A157" s="4">
        <v>154</v>
      </c>
      <c r="B157" s="6">
        <v>2024</v>
      </c>
      <c r="C157" s="6">
        <v>12</v>
      </c>
      <c r="D157" s="6">
        <v>539.4</v>
      </c>
      <c r="E157" s="6">
        <v>7.34</v>
      </c>
      <c r="F157" s="21">
        <v>0.6</v>
      </c>
      <c r="G157" s="5" t="s">
        <v>76</v>
      </c>
      <c r="H157" s="5" t="s">
        <v>65</v>
      </c>
      <c r="I157" s="5"/>
      <c r="J157" s="14">
        <v>9</v>
      </c>
      <c r="K157" s="12" t="s">
        <v>167</v>
      </c>
      <c r="L157" s="6">
        <v>1952.98</v>
      </c>
      <c r="M157" s="20">
        <v>49.183999999999997</v>
      </c>
      <c r="N157" s="22">
        <v>38.718998999999997</v>
      </c>
      <c r="O157" s="6">
        <v>20.393999999999998</v>
      </c>
      <c r="P157" s="7"/>
      <c r="Q157" s="7">
        <v>19.826000000000001</v>
      </c>
      <c r="R157" s="37">
        <v>3.6755654430849091E-2</v>
      </c>
      <c r="S157" s="7">
        <v>10.464999000000001</v>
      </c>
      <c r="T157" s="22">
        <v>61.033999999999999</v>
      </c>
      <c r="U157" s="7">
        <v>66.099999999999994</v>
      </c>
      <c r="V157" s="7">
        <v>3.2085569999999999</v>
      </c>
      <c r="W157" s="7">
        <v>3.4748770000000002</v>
      </c>
      <c r="X157" s="7">
        <v>7.2564419999999998</v>
      </c>
      <c r="Y157" s="7">
        <v>-0.26632099999999997</v>
      </c>
      <c r="Z157" s="23">
        <f t="shared" ref="Z157:Z220" si="3">Q157*E157/100</f>
        <v>1.4552284</v>
      </c>
    </row>
    <row r="158" spans="1:26" x14ac:dyDescent="0.25">
      <c r="A158" s="4">
        <v>155</v>
      </c>
      <c r="B158" s="6">
        <v>2024</v>
      </c>
      <c r="C158" s="6">
        <v>12</v>
      </c>
      <c r="D158" s="6">
        <v>539.4</v>
      </c>
      <c r="E158" s="6">
        <v>7.34</v>
      </c>
      <c r="F158" s="21">
        <v>0.6</v>
      </c>
      <c r="G158" s="5" t="s">
        <v>76</v>
      </c>
      <c r="H158" s="5" t="s">
        <v>42</v>
      </c>
      <c r="I158" s="5"/>
      <c r="J158" s="14">
        <v>9</v>
      </c>
      <c r="K158" s="12" t="s">
        <v>165</v>
      </c>
      <c r="L158" s="6">
        <v>3494.57</v>
      </c>
      <c r="M158" s="20">
        <v>82.855999999999995</v>
      </c>
      <c r="N158" s="22">
        <v>64.264998000000006</v>
      </c>
      <c r="O158" s="6">
        <v>20.393999999999998</v>
      </c>
      <c r="P158" s="7"/>
      <c r="Q158" s="7">
        <v>18.39</v>
      </c>
      <c r="R158" s="37">
        <v>3.4093437152391548E-2</v>
      </c>
      <c r="S158" s="7">
        <v>18.591000000000001</v>
      </c>
      <c r="T158" s="22">
        <v>126.99</v>
      </c>
      <c r="U158" s="7">
        <v>101.852</v>
      </c>
      <c r="V158" s="7">
        <v>6.6758639999999998</v>
      </c>
      <c r="W158" s="7">
        <v>5.3543599999999998</v>
      </c>
      <c r="X158" s="7">
        <v>11.915136</v>
      </c>
      <c r="Y158" s="7">
        <v>0</v>
      </c>
      <c r="Z158" s="23">
        <f t="shared" si="3"/>
        <v>1.349826</v>
      </c>
    </row>
    <row r="159" spans="1:26" x14ac:dyDescent="0.25">
      <c r="A159" s="4">
        <v>156</v>
      </c>
      <c r="B159" s="6">
        <v>2024</v>
      </c>
      <c r="C159" s="6">
        <v>12</v>
      </c>
      <c r="D159" s="6">
        <v>539.4</v>
      </c>
      <c r="E159" s="6">
        <v>7.34</v>
      </c>
      <c r="F159" s="21">
        <v>0.6</v>
      </c>
      <c r="G159" s="5" t="s">
        <v>76</v>
      </c>
      <c r="H159" s="5" t="s">
        <v>22</v>
      </c>
      <c r="I159" s="8" t="s">
        <v>123</v>
      </c>
      <c r="J159" s="14">
        <v>5</v>
      </c>
      <c r="K159" s="12" t="s">
        <v>167</v>
      </c>
      <c r="L159" s="6">
        <v>928.99</v>
      </c>
      <c r="M159" s="20">
        <v>21.33</v>
      </c>
      <c r="N159" s="22">
        <v>16.804998999999999</v>
      </c>
      <c r="O159" s="6">
        <v>20.393999999999998</v>
      </c>
      <c r="P159" s="7"/>
      <c r="Q159" s="7">
        <v>18.09</v>
      </c>
      <c r="R159" s="37">
        <v>3.3537263626251389E-2</v>
      </c>
      <c r="S159" s="7">
        <v>4.5250019999999997</v>
      </c>
      <c r="T159" s="22">
        <v>27.972999999999999</v>
      </c>
      <c r="U159" s="7">
        <v>47</v>
      </c>
      <c r="V159" s="7">
        <v>1.4705410000000001</v>
      </c>
      <c r="W159" s="7">
        <v>2.47079</v>
      </c>
      <c r="X159" s="7">
        <v>3.0544600000000002</v>
      </c>
      <c r="Y159" s="7">
        <v>-1.0002470000000001</v>
      </c>
      <c r="Z159" s="23">
        <f t="shared" si="3"/>
        <v>1.3278059999999998</v>
      </c>
    </row>
    <row r="160" spans="1:26" x14ac:dyDescent="0.25">
      <c r="A160" s="4">
        <v>157</v>
      </c>
      <c r="B160" s="6">
        <v>2024</v>
      </c>
      <c r="C160" s="6">
        <v>12</v>
      </c>
      <c r="D160" s="6">
        <v>539.4</v>
      </c>
      <c r="E160" s="6">
        <v>7.34</v>
      </c>
      <c r="F160" s="21">
        <v>0.6</v>
      </c>
      <c r="G160" s="5" t="s">
        <v>76</v>
      </c>
      <c r="H160" s="5" t="s">
        <v>22</v>
      </c>
      <c r="I160" s="8" t="s">
        <v>124</v>
      </c>
      <c r="J160" s="14">
        <v>5</v>
      </c>
      <c r="K160" s="12" t="s">
        <v>167</v>
      </c>
      <c r="L160" s="6">
        <v>1384.87</v>
      </c>
      <c r="M160" s="20">
        <v>28.773</v>
      </c>
      <c r="N160" s="22">
        <v>21.693998000000001</v>
      </c>
      <c r="O160" s="6">
        <v>20.393999999999998</v>
      </c>
      <c r="P160" s="7"/>
      <c r="Q160" s="7">
        <v>15.664999999999999</v>
      </c>
      <c r="R160" s="37">
        <v>2.9041527623285133E-2</v>
      </c>
      <c r="S160" s="7">
        <v>7.0790009999999999</v>
      </c>
      <c r="T160" s="22">
        <v>61.19</v>
      </c>
      <c r="U160" s="7">
        <v>60.1</v>
      </c>
      <c r="V160" s="7">
        <v>3.216758</v>
      </c>
      <c r="W160" s="7">
        <v>3.1594570000000002</v>
      </c>
      <c r="X160" s="7">
        <v>3.8622420000000002</v>
      </c>
      <c r="Y160" s="7">
        <v>5.7301999999999999E-2</v>
      </c>
      <c r="Z160" s="23">
        <f t="shared" si="3"/>
        <v>1.1498109999999999</v>
      </c>
    </row>
    <row r="161" spans="1:26" x14ac:dyDescent="0.25">
      <c r="A161" s="4">
        <v>158</v>
      </c>
      <c r="B161" s="6">
        <v>2024</v>
      </c>
      <c r="C161" s="6">
        <v>12</v>
      </c>
      <c r="D161" s="6">
        <v>539.4</v>
      </c>
      <c r="E161" s="6">
        <v>7.34</v>
      </c>
      <c r="F161" s="21">
        <v>0.6</v>
      </c>
      <c r="G161" s="5" t="s">
        <v>76</v>
      </c>
      <c r="H161" s="5" t="s">
        <v>22</v>
      </c>
      <c r="I161" s="8" t="s">
        <v>126</v>
      </c>
      <c r="J161" s="14">
        <v>5</v>
      </c>
      <c r="K161" s="12" t="s">
        <v>167</v>
      </c>
      <c r="L161" s="6">
        <v>725.31</v>
      </c>
      <c r="M161" s="20">
        <v>16.344000000000001</v>
      </c>
      <c r="N161" s="22">
        <v>12.048</v>
      </c>
      <c r="O161" s="6">
        <v>20.393999999999998</v>
      </c>
      <c r="P161" s="7"/>
      <c r="Q161" s="7">
        <v>16.611000000000001</v>
      </c>
      <c r="R161" s="37">
        <v>3.0795328142380424E-2</v>
      </c>
      <c r="S161" s="7">
        <v>4.2959990000000001</v>
      </c>
      <c r="T161" s="22">
        <v>25.12</v>
      </c>
      <c r="U161" s="7">
        <v>25</v>
      </c>
      <c r="V161" s="7">
        <v>1.3205579999999999</v>
      </c>
      <c r="W161" s="7">
        <v>1.3142499999999999</v>
      </c>
      <c r="X161" s="7">
        <v>2.9754420000000001</v>
      </c>
      <c r="Y161" s="7">
        <v>6.3070000000000001E-3</v>
      </c>
      <c r="Z161" s="23">
        <f t="shared" si="3"/>
        <v>1.2192474</v>
      </c>
    </row>
    <row r="162" spans="1:26" x14ac:dyDescent="0.25">
      <c r="A162" s="4">
        <v>159</v>
      </c>
      <c r="B162" s="6">
        <v>2024</v>
      </c>
      <c r="C162" s="6">
        <v>12</v>
      </c>
      <c r="D162" s="6">
        <v>539.4</v>
      </c>
      <c r="E162" s="6">
        <v>7.34</v>
      </c>
      <c r="F162" s="21">
        <v>0.6</v>
      </c>
      <c r="G162" s="5" t="s">
        <v>76</v>
      </c>
      <c r="H162" s="5" t="s">
        <v>22</v>
      </c>
      <c r="I162" s="8" t="s">
        <v>127</v>
      </c>
      <c r="J162" s="14">
        <v>5</v>
      </c>
      <c r="K162" s="12" t="s">
        <v>167</v>
      </c>
      <c r="L162" s="6">
        <v>1377.15</v>
      </c>
      <c r="M162" s="20">
        <v>28.081</v>
      </c>
      <c r="N162" s="22">
        <v>21.828997999999999</v>
      </c>
      <c r="O162" s="6">
        <v>20.393999999999998</v>
      </c>
      <c r="P162" s="7"/>
      <c r="Q162" s="7">
        <v>15.851000000000001</v>
      </c>
      <c r="R162" s="37">
        <v>2.9386355209492031E-2</v>
      </c>
      <c r="S162" s="7">
        <v>6.2519999999999998</v>
      </c>
      <c r="T162" s="22">
        <v>49.42</v>
      </c>
      <c r="U162" s="7">
        <v>44</v>
      </c>
      <c r="V162" s="7">
        <v>2.5980089999999998</v>
      </c>
      <c r="W162" s="7">
        <v>2.3130799999999998</v>
      </c>
      <c r="X162" s="7">
        <v>3.653991</v>
      </c>
      <c r="Y162" s="7">
        <v>0.28492899999999999</v>
      </c>
      <c r="Z162" s="23">
        <f t="shared" si="3"/>
        <v>1.1634633999999999</v>
      </c>
    </row>
    <row r="163" spans="1:26" x14ac:dyDescent="0.25">
      <c r="A163" s="4">
        <v>160</v>
      </c>
      <c r="B163" s="6">
        <v>2024</v>
      </c>
      <c r="C163" s="6">
        <v>12</v>
      </c>
      <c r="D163" s="6">
        <v>539.4</v>
      </c>
      <c r="E163" s="6">
        <v>7.34</v>
      </c>
      <c r="F163" s="21">
        <v>0.6</v>
      </c>
      <c r="G163" s="5" t="s">
        <v>76</v>
      </c>
      <c r="H163" s="5" t="s">
        <v>22</v>
      </c>
      <c r="I163" s="8" t="s">
        <v>143</v>
      </c>
      <c r="J163" s="14">
        <v>5</v>
      </c>
      <c r="K163" s="12" t="s">
        <v>167</v>
      </c>
      <c r="L163" s="6">
        <v>730.17</v>
      </c>
      <c r="M163" s="20">
        <v>15.827</v>
      </c>
      <c r="N163" s="22">
        <v>11.658001000000001</v>
      </c>
      <c r="O163" s="6">
        <v>20.393999999999998</v>
      </c>
      <c r="P163" s="7"/>
      <c r="Q163" s="7">
        <v>15.966000000000001</v>
      </c>
      <c r="R163" s="37">
        <v>2.9599555061179093E-2</v>
      </c>
      <c r="S163" s="7">
        <v>4.1689999999999996</v>
      </c>
      <c r="T163" s="22">
        <v>25.574000000000002</v>
      </c>
      <c r="U163" s="7">
        <v>24</v>
      </c>
      <c r="V163" s="7">
        <v>1.344425</v>
      </c>
      <c r="W163" s="7">
        <v>1.2616799999999999</v>
      </c>
      <c r="X163" s="7">
        <v>2.8245749999999998</v>
      </c>
      <c r="Y163" s="7">
        <v>8.2744999999999999E-2</v>
      </c>
      <c r="Z163" s="23">
        <f t="shared" si="3"/>
        <v>1.1719044000000001</v>
      </c>
    </row>
    <row r="164" spans="1:26" x14ac:dyDescent="0.25">
      <c r="A164" s="4">
        <v>161</v>
      </c>
      <c r="B164" s="6">
        <v>2024</v>
      </c>
      <c r="C164" s="6">
        <v>12</v>
      </c>
      <c r="D164" s="6">
        <v>539.4</v>
      </c>
      <c r="E164" s="6">
        <v>7.34</v>
      </c>
      <c r="F164" s="21">
        <v>0.6</v>
      </c>
      <c r="G164" s="5" t="s">
        <v>76</v>
      </c>
      <c r="H164" s="5" t="s">
        <v>43</v>
      </c>
      <c r="I164" s="8"/>
      <c r="J164" s="11">
        <v>9</v>
      </c>
      <c r="K164" s="12" t="s">
        <v>165</v>
      </c>
      <c r="L164" s="6">
        <v>3486.95</v>
      </c>
      <c r="M164" s="20">
        <v>99.382999999999996</v>
      </c>
      <c r="N164" s="22">
        <v>78.675006999999994</v>
      </c>
      <c r="O164" s="6">
        <v>20.393999999999998</v>
      </c>
      <c r="P164" s="7"/>
      <c r="Q164" s="7">
        <v>22.562999999999999</v>
      </c>
      <c r="R164" s="37">
        <v>4.1829810901001109E-2</v>
      </c>
      <c r="S164" s="7">
        <v>20.707996999999999</v>
      </c>
      <c r="T164" s="22">
        <v>102.48</v>
      </c>
      <c r="U164" s="7">
        <v>78.5</v>
      </c>
      <c r="V164" s="7">
        <v>5.3873740000000003</v>
      </c>
      <c r="W164" s="7">
        <v>4.1267449999999997</v>
      </c>
      <c r="X164" s="7">
        <v>15.320626000000001</v>
      </c>
      <c r="Y164" s="7">
        <v>1.260626</v>
      </c>
      <c r="Z164" s="23">
        <f t="shared" si="3"/>
        <v>1.6561241999999998</v>
      </c>
    </row>
    <row r="165" spans="1:26" x14ac:dyDescent="0.25">
      <c r="A165" s="4">
        <v>162</v>
      </c>
      <c r="B165" s="6">
        <v>2024</v>
      </c>
      <c r="C165" s="6">
        <v>12</v>
      </c>
      <c r="D165" s="6">
        <v>539.4</v>
      </c>
      <c r="E165" s="6">
        <v>7.34</v>
      </c>
      <c r="F165" s="21">
        <v>0.6</v>
      </c>
      <c r="G165" s="5" t="s">
        <v>76</v>
      </c>
      <c r="H165" s="5" t="s">
        <v>24</v>
      </c>
      <c r="I165" s="8" t="s">
        <v>123</v>
      </c>
      <c r="J165" s="13">
        <v>5</v>
      </c>
      <c r="K165" s="12" t="s">
        <v>167</v>
      </c>
      <c r="L165" s="6">
        <v>713.01</v>
      </c>
      <c r="M165" s="20">
        <v>15.172000000000001</v>
      </c>
      <c r="N165" s="22">
        <v>11.759</v>
      </c>
      <c r="O165" s="6">
        <v>20.393999999999998</v>
      </c>
      <c r="P165" s="7"/>
      <c r="Q165" s="7">
        <v>16.492000000000001</v>
      </c>
      <c r="R165" s="37">
        <v>3.0574712643678163E-2</v>
      </c>
      <c r="S165" s="7">
        <v>3.4129990000000001</v>
      </c>
      <c r="T165" s="22">
        <v>20.62</v>
      </c>
      <c r="U165" s="7">
        <v>24</v>
      </c>
      <c r="V165" s="7">
        <v>1.083993</v>
      </c>
      <c r="W165" s="7">
        <v>1.2616799999999999</v>
      </c>
      <c r="X165" s="7">
        <v>2.3290069999999998</v>
      </c>
      <c r="Y165" s="7">
        <v>-0.17768800000000001</v>
      </c>
      <c r="Z165" s="23">
        <f t="shared" si="3"/>
        <v>1.2105128000000001</v>
      </c>
    </row>
    <row r="166" spans="1:26" x14ac:dyDescent="0.25">
      <c r="A166" s="4">
        <v>163</v>
      </c>
      <c r="B166" s="6">
        <v>2024</v>
      </c>
      <c r="C166" s="6">
        <v>12</v>
      </c>
      <c r="D166" s="6">
        <v>539.4</v>
      </c>
      <c r="E166" s="6">
        <v>7.34</v>
      </c>
      <c r="F166" s="21">
        <v>0.6</v>
      </c>
      <c r="G166" s="5" t="s">
        <v>76</v>
      </c>
      <c r="H166" s="5" t="s">
        <v>24</v>
      </c>
      <c r="I166" s="8" t="s">
        <v>159</v>
      </c>
      <c r="J166" s="13">
        <v>5</v>
      </c>
      <c r="K166" s="12" t="s">
        <v>167</v>
      </c>
      <c r="L166" s="6">
        <v>1181.69</v>
      </c>
      <c r="M166" s="20">
        <v>22.302</v>
      </c>
      <c r="N166" s="22">
        <v>17.181000999999998</v>
      </c>
      <c r="O166" s="6">
        <v>20.393999999999998</v>
      </c>
      <c r="P166" s="7"/>
      <c r="Q166" s="7">
        <v>14.539</v>
      </c>
      <c r="R166" s="37">
        <v>2.6954022988505747E-2</v>
      </c>
      <c r="S166" s="7">
        <v>5.1209990000000003</v>
      </c>
      <c r="T166" s="22">
        <v>32.465000000000003</v>
      </c>
      <c r="U166" s="7">
        <v>36.5</v>
      </c>
      <c r="V166" s="7">
        <v>1.706685</v>
      </c>
      <c r="W166" s="7">
        <v>1.9188050000000001</v>
      </c>
      <c r="X166" s="7">
        <v>3.4143159999999999</v>
      </c>
      <c r="Y166" s="7">
        <v>-0.212121</v>
      </c>
      <c r="Z166" s="23">
        <f t="shared" si="3"/>
        <v>1.0671625999999999</v>
      </c>
    </row>
    <row r="167" spans="1:26" x14ac:dyDescent="0.25">
      <c r="A167" s="4">
        <v>164</v>
      </c>
      <c r="B167" s="6">
        <v>2024</v>
      </c>
      <c r="C167" s="6">
        <v>12</v>
      </c>
      <c r="D167" s="6">
        <v>539.4</v>
      </c>
      <c r="E167" s="6">
        <v>7.34</v>
      </c>
      <c r="F167" s="21">
        <v>0.6</v>
      </c>
      <c r="G167" s="5" t="s">
        <v>76</v>
      </c>
      <c r="H167" s="5" t="s">
        <v>24</v>
      </c>
      <c r="I167" s="8" t="s">
        <v>155</v>
      </c>
      <c r="J167" s="13">
        <v>5</v>
      </c>
      <c r="K167" s="12" t="s">
        <v>167</v>
      </c>
      <c r="L167" s="6">
        <v>853.10500000000002</v>
      </c>
      <c r="M167" s="20">
        <v>15.128</v>
      </c>
      <c r="N167" s="22">
        <v>11.306999000000001</v>
      </c>
      <c r="O167" s="6">
        <v>20.393999999999998</v>
      </c>
      <c r="P167" s="7"/>
      <c r="Q167" s="7">
        <v>12.97</v>
      </c>
      <c r="R167" s="37">
        <v>2.4045235446792736E-2</v>
      </c>
      <c r="S167" s="7">
        <v>3.820999</v>
      </c>
      <c r="T167" s="22">
        <v>23.972000000000001</v>
      </c>
      <c r="U167" s="7">
        <v>24</v>
      </c>
      <c r="V167" s="7">
        <v>1.260208</v>
      </c>
      <c r="W167" s="7">
        <v>1.2616799999999999</v>
      </c>
      <c r="X167" s="7">
        <v>2.5607920000000002</v>
      </c>
      <c r="Y167" s="7">
        <v>-1.4729999999999999E-3</v>
      </c>
      <c r="Z167" s="23">
        <f t="shared" si="3"/>
        <v>0.95199800000000001</v>
      </c>
    </row>
    <row r="168" spans="1:26" x14ac:dyDescent="0.25">
      <c r="A168" s="4">
        <v>165</v>
      </c>
      <c r="B168" s="6">
        <v>2024</v>
      </c>
      <c r="C168" s="6">
        <v>12</v>
      </c>
      <c r="D168" s="6">
        <v>539.4</v>
      </c>
      <c r="E168" s="6">
        <v>7.34</v>
      </c>
      <c r="F168" s="21">
        <v>0.6</v>
      </c>
      <c r="G168" s="5" t="s">
        <v>76</v>
      </c>
      <c r="H168" s="5" t="s">
        <v>24</v>
      </c>
      <c r="I168" s="8" t="s">
        <v>156</v>
      </c>
      <c r="J168" s="13">
        <v>5</v>
      </c>
      <c r="K168" s="12" t="s">
        <v>167</v>
      </c>
      <c r="L168" s="6">
        <v>1601.885</v>
      </c>
      <c r="M168" s="20">
        <v>32.892000000000003</v>
      </c>
      <c r="N168" s="22">
        <v>27.253001000000001</v>
      </c>
      <c r="O168" s="6">
        <v>20.393999999999998</v>
      </c>
      <c r="P168" s="7"/>
      <c r="Q168" s="7">
        <v>17.013000000000002</v>
      </c>
      <c r="R168" s="37">
        <v>3.1540600667408235E-2</v>
      </c>
      <c r="S168" s="7">
        <v>5.6390010000000004</v>
      </c>
      <c r="T168" s="22">
        <v>58.246000000000002</v>
      </c>
      <c r="U168" s="7">
        <v>47.2</v>
      </c>
      <c r="V168" s="7">
        <v>3.061992</v>
      </c>
      <c r="W168" s="7">
        <v>2.4813040000000002</v>
      </c>
      <c r="X168" s="7">
        <v>2.5770080000000002</v>
      </c>
      <c r="Y168" s="7">
        <v>0.58068900000000001</v>
      </c>
      <c r="Z168" s="23">
        <f t="shared" si="3"/>
        <v>1.2487542</v>
      </c>
    </row>
    <row r="169" spans="1:26" x14ac:dyDescent="0.25">
      <c r="A169" s="4">
        <v>166</v>
      </c>
      <c r="B169" s="6">
        <v>2024</v>
      </c>
      <c r="C169" s="6">
        <v>12</v>
      </c>
      <c r="D169" s="6">
        <v>539.4</v>
      </c>
      <c r="E169" s="6">
        <v>7.34</v>
      </c>
      <c r="F169" s="21">
        <v>0.6</v>
      </c>
      <c r="G169" s="5" t="s">
        <v>76</v>
      </c>
      <c r="H169" s="5" t="s">
        <v>24</v>
      </c>
      <c r="I169" s="8" t="s">
        <v>157</v>
      </c>
      <c r="J169" s="13">
        <v>5</v>
      </c>
      <c r="K169" s="12" t="s">
        <v>167</v>
      </c>
      <c r="L169" s="6">
        <v>1621.14</v>
      </c>
      <c r="M169" s="20">
        <v>28.280999999999999</v>
      </c>
      <c r="N169" s="22">
        <v>22.753001999999999</v>
      </c>
      <c r="O169" s="6">
        <v>20.393999999999998</v>
      </c>
      <c r="P169" s="7"/>
      <c r="Q169" s="7">
        <v>14.035</v>
      </c>
      <c r="R169" s="37">
        <v>2.6019651464590288E-2</v>
      </c>
      <c r="S169" s="7">
        <v>5.5279999999999996</v>
      </c>
      <c r="T169" s="22">
        <v>37.112000000000002</v>
      </c>
      <c r="U169" s="7">
        <v>29</v>
      </c>
      <c r="V169" s="7">
        <v>1.9509780000000001</v>
      </c>
      <c r="W169" s="7">
        <v>1.5245299999999999</v>
      </c>
      <c r="X169" s="7">
        <v>3.5770230000000001</v>
      </c>
      <c r="Y169" s="7">
        <v>0.42644799999999999</v>
      </c>
      <c r="Z169" s="23">
        <f t="shared" si="3"/>
        <v>1.0301689999999999</v>
      </c>
    </row>
    <row r="170" spans="1:26" x14ac:dyDescent="0.25">
      <c r="A170" s="4">
        <v>167</v>
      </c>
      <c r="B170" s="6">
        <v>2024</v>
      </c>
      <c r="C170" s="6">
        <v>12</v>
      </c>
      <c r="D170" s="6">
        <v>539.4</v>
      </c>
      <c r="E170" s="6">
        <v>7.34</v>
      </c>
      <c r="F170" s="21">
        <v>0.6</v>
      </c>
      <c r="G170" s="5" t="s">
        <v>76</v>
      </c>
      <c r="H170" s="5" t="s">
        <v>24</v>
      </c>
      <c r="I170" s="8" t="s">
        <v>158</v>
      </c>
      <c r="J170" s="13">
        <v>5</v>
      </c>
      <c r="K170" s="12" t="s">
        <v>167</v>
      </c>
      <c r="L170" s="6">
        <v>848.12</v>
      </c>
      <c r="M170" s="20">
        <v>18.943999999999999</v>
      </c>
      <c r="N170" s="22">
        <v>14.935</v>
      </c>
      <c r="O170" s="6">
        <v>20.393999999999998</v>
      </c>
      <c r="P170" s="7"/>
      <c r="Q170" s="7">
        <v>17.61</v>
      </c>
      <c r="R170" s="37">
        <v>3.2647385984427145E-2</v>
      </c>
      <c r="S170" s="7">
        <v>4.0090009999999996</v>
      </c>
      <c r="T170" s="22">
        <v>23.687999999999999</v>
      </c>
      <c r="U170" s="7">
        <v>29</v>
      </c>
      <c r="V170" s="7">
        <v>1.2452780000000001</v>
      </c>
      <c r="W170" s="7">
        <v>1.5245299999999999</v>
      </c>
      <c r="X170" s="7">
        <v>2.7637230000000002</v>
      </c>
      <c r="Y170" s="7">
        <v>-0.27925100000000003</v>
      </c>
      <c r="Z170" s="23">
        <f t="shared" si="3"/>
        <v>1.2925739999999999</v>
      </c>
    </row>
    <row r="171" spans="1:26" x14ac:dyDescent="0.25">
      <c r="A171" s="4">
        <v>168</v>
      </c>
      <c r="B171" s="6">
        <v>2024</v>
      </c>
      <c r="C171" s="6">
        <v>12</v>
      </c>
      <c r="D171" s="6">
        <v>539.4</v>
      </c>
      <c r="E171" s="6">
        <v>7.34</v>
      </c>
      <c r="F171" s="21">
        <v>0.6</v>
      </c>
      <c r="G171" s="5" t="s">
        <v>76</v>
      </c>
      <c r="H171" s="5" t="s">
        <v>26</v>
      </c>
      <c r="I171" s="8"/>
      <c r="J171" s="14">
        <v>5</v>
      </c>
      <c r="K171" s="12" t="s">
        <v>167</v>
      </c>
      <c r="L171" s="6">
        <v>1424.06</v>
      </c>
      <c r="M171" s="20">
        <v>23.420999999999999</v>
      </c>
      <c r="N171" s="22">
        <v>18.312999999999999</v>
      </c>
      <c r="O171" s="6">
        <v>20.393999999999998</v>
      </c>
      <c r="P171" s="7"/>
      <c r="Q171" s="7">
        <v>12.86</v>
      </c>
      <c r="R171" s="37">
        <v>2.3841305153874677E-2</v>
      </c>
      <c r="S171" s="7">
        <v>5.1079990000000004</v>
      </c>
      <c r="T171" s="22">
        <v>43.576000000000001</v>
      </c>
      <c r="U171" s="7">
        <v>50</v>
      </c>
      <c r="V171" s="7">
        <v>2.2907899999999999</v>
      </c>
      <c r="W171" s="7">
        <v>2.6284999999999998</v>
      </c>
      <c r="X171" s="7">
        <v>2.8172100000000002</v>
      </c>
      <c r="Y171" s="7">
        <v>-0.33771099999999998</v>
      </c>
      <c r="Z171" s="23">
        <f t="shared" si="3"/>
        <v>0.94392399999999999</v>
      </c>
    </row>
    <row r="172" spans="1:26" x14ac:dyDescent="0.25">
      <c r="A172" s="4">
        <v>169</v>
      </c>
      <c r="B172" s="6">
        <v>2024</v>
      </c>
      <c r="C172" s="6">
        <v>12</v>
      </c>
      <c r="D172" s="6">
        <v>539.4</v>
      </c>
      <c r="E172" s="6">
        <v>7.34</v>
      </c>
      <c r="F172" s="21">
        <v>0.6</v>
      </c>
      <c r="G172" s="5" t="s">
        <v>76</v>
      </c>
      <c r="H172" s="5" t="s">
        <v>28</v>
      </c>
      <c r="I172" s="8" t="s">
        <v>139</v>
      </c>
      <c r="J172" s="14">
        <v>5</v>
      </c>
      <c r="K172" s="12" t="s">
        <v>167</v>
      </c>
      <c r="L172" s="6">
        <v>1248.96</v>
      </c>
      <c r="M172" s="20">
        <v>23.78</v>
      </c>
      <c r="N172" s="22">
        <v>18.659001</v>
      </c>
      <c r="O172" s="6">
        <v>20.393999999999998</v>
      </c>
      <c r="P172" s="7"/>
      <c r="Q172" s="7">
        <v>14.94</v>
      </c>
      <c r="R172" s="37">
        <v>2.7697441601779754E-2</v>
      </c>
      <c r="S172" s="7">
        <v>5.1210000000000004</v>
      </c>
      <c r="T172" s="22">
        <v>37.814999999999998</v>
      </c>
      <c r="U172" s="7">
        <v>33</v>
      </c>
      <c r="V172" s="7">
        <v>1.987935</v>
      </c>
      <c r="W172" s="7">
        <v>1.73481</v>
      </c>
      <c r="X172" s="7">
        <v>3.1330659999999999</v>
      </c>
      <c r="Y172" s="7">
        <v>0.25312499999999999</v>
      </c>
      <c r="Z172" s="23">
        <f t="shared" si="3"/>
        <v>1.0965959999999999</v>
      </c>
    </row>
    <row r="173" spans="1:26" x14ac:dyDescent="0.25">
      <c r="A173" s="4">
        <v>170</v>
      </c>
      <c r="B173" s="6">
        <v>2024</v>
      </c>
      <c r="C173" s="6">
        <v>12</v>
      </c>
      <c r="D173" s="6">
        <v>539.4</v>
      </c>
      <c r="E173" s="6">
        <v>7.34</v>
      </c>
      <c r="F173" s="21">
        <v>0.6</v>
      </c>
      <c r="G173" s="5" t="s">
        <v>76</v>
      </c>
      <c r="H173" s="5" t="s">
        <v>28</v>
      </c>
      <c r="I173" s="8" t="s">
        <v>144</v>
      </c>
      <c r="J173" s="14">
        <v>5</v>
      </c>
      <c r="K173" s="12" t="s">
        <v>167</v>
      </c>
      <c r="L173" s="6">
        <v>2589.94</v>
      </c>
      <c r="M173" s="20">
        <v>52.343000000000004</v>
      </c>
      <c r="N173" s="22">
        <v>40.553001999999999</v>
      </c>
      <c r="O173" s="6">
        <v>20.393999999999998</v>
      </c>
      <c r="P173" s="7"/>
      <c r="Q173" s="7">
        <v>15</v>
      </c>
      <c r="R173" s="37">
        <v>2.7808676307007788E-2</v>
      </c>
      <c r="S173" s="7">
        <v>11.79</v>
      </c>
      <c r="T173" s="22">
        <v>95.25</v>
      </c>
      <c r="U173" s="7">
        <v>57.921999999999997</v>
      </c>
      <c r="V173" s="7">
        <v>5.0072929999999998</v>
      </c>
      <c r="W173" s="7">
        <v>3.0449600000000001</v>
      </c>
      <c r="X173" s="7">
        <v>6.7827080000000004</v>
      </c>
      <c r="Y173" s="7">
        <v>0</v>
      </c>
      <c r="Z173" s="23">
        <f t="shared" si="3"/>
        <v>1.101</v>
      </c>
    </row>
    <row r="174" spans="1:26" x14ac:dyDescent="0.25">
      <c r="A174" s="4">
        <v>171</v>
      </c>
      <c r="B174" s="6">
        <v>2024</v>
      </c>
      <c r="C174" s="6">
        <v>12</v>
      </c>
      <c r="D174" s="6">
        <v>539.4</v>
      </c>
      <c r="E174" s="6">
        <v>7.34</v>
      </c>
      <c r="F174" s="21">
        <v>0.6</v>
      </c>
      <c r="G174" s="5" t="s">
        <v>76</v>
      </c>
      <c r="H174" s="5" t="s">
        <v>30</v>
      </c>
      <c r="I174" s="5"/>
      <c r="J174" s="14">
        <v>5</v>
      </c>
      <c r="K174" s="12" t="s">
        <v>162</v>
      </c>
      <c r="L174" s="6">
        <v>1972.79</v>
      </c>
      <c r="M174" s="20">
        <v>49.732999999999997</v>
      </c>
      <c r="N174" s="22">
        <v>38.466996999999999</v>
      </c>
      <c r="O174" s="6">
        <v>20.393999999999998</v>
      </c>
      <c r="P174" s="7"/>
      <c r="Q174" s="7">
        <v>18.64</v>
      </c>
      <c r="R174" s="37">
        <v>3.4556915090841675E-2</v>
      </c>
      <c r="S174" s="7">
        <v>11.265998</v>
      </c>
      <c r="T174" s="22">
        <v>75.319999999999993</v>
      </c>
      <c r="U174" s="7">
        <v>53.5</v>
      </c>
      <c r="V174" s="7">
        <v>3.9595720000000001</v>
      </c>
      <c r="W174" s="7">
        <v>2.8124950000000002</v>
      </c>
      <c r="X174" s="7">
        <v>7.3064280000000004</v>
      </c>
      <c r="Y174" s="7">
        <v>1.1470750000000001</v>
      </c>
      <c r="Z174" s="23">
        <f t="shared" si="3"/>
        <v>1.3681760000000001</v>
      </c>
    </row>
    <row r="175" spans="1:26" x14ac:dyDescent="0.25">
      <c r="A175" s="4">
        <v>172</v>
      </c>
      <c r="B175" s="6">
        <v>2024</v>
      </c>
      <c r="C175" s="6">
        <v>12</v>
      </c>
      <c r="D175" s="6">
        <v>539.4</v>
      </c>
      <c r="E175" s="6">
        <v>7.34</v>
      </c>
      <c r="F175" s="21">
        <v>0.6</v>
      </c>
      <c r="G175" s="5" t="s">
        <v>76</v>
      </c>
      <c r="H175" s="5" t="s">
        <v>32</v>
      </c>
      <c r="I175" s="5"/>
      <c r="J175" s="11">
        <v>5</v>
      </c>
      <c r="K175" s="12" t="s">
        <v>162</v>
      </c>
      <c r="L175" s="6">
        <v>1975.81</v>
      </c>
      <c r="M175" s="20">
        <v>50.68</v>
      </c>
      <c r="N175" s="22">
        <v>39.587997999999999</v>
      </c>
      <c r="O175" s="6">
        <v>20.393999999999998</v>
      </c>
      <c r="P175" s="7"/>
      <c r="Q175" s="7">
        <v>19.149999999999999</v>
      </c>
      <c r="R175" s="37">
        <v>3.5502410085279941E-2</v>
      </c>
      <c r="S175" s="7">
        <v>11.092002000000001</v>
      </c>
      <c r="T175" s="22">
        <v>70.671999999999997</v>
      </c>
      <c r="U175" s="7">
        <v>52</v>
      </c>
      <c r="V175" s="7">
        <v>3.7152270000000001</v>
      </c>
      <c r="W175" s="7">
        <v>2.7336399999999998</v>
      </c>
      <c r="X175" s="7">
        <v>7.376773</v>
      </c>
      <c r="Y175" s="7">
        <v>0.98158900000000004</v>
      </c>
      <c r="Z175" s="23">
        <f t="shared" si="3"/>
        <v>1.4056099999999998</v>
      </c>
    </row>
    <row r="176" spans="1:26" x14ac:dyDescent="0.25">
      <c r="A176" s="4">
        <v>173</v>
      </c>
      <c r="B176" s="6">
        <v>2024</v>
      </c>
      <c r="C176" s="6">
        <v>12</v>
      </c>
      <c r="D176" s="6">
        <v>539.4</v>
      </c>
      <c r="E176" s="6">
        <v>7.34</v>
      </c>
      <c r="F176" s="21">
        <v>0.6</v>
      </c>
      <c r="G176" s="5" t="s">
        <v>76</v>
      </c>
      <c r="H176" s="5" t="s">
        <v>77</v>
      </c>
      <c r="I176" s="5"/>
      <c r="J176" s="13">
        <v>9</v>
      </c>
      <c r="K176" s="12" t="s">
        <v>162</v>
      </c>
      <c r="L176" s="6">
        <v>4707.0600000000004</v>
      </c>
      <c r="M176" s="20">
        <v>102.077</v>
      </c>
      <c r="N176" s="22">
        <v>74.809010999999998</v>
      </c>
      <c r="O176" s="6">
        <v>20.393999999999998</v>
      </c>
      <c r="P176" s="7"/>
      <c r="Q176" s="7">
        <v>15.893000000000001</v>
      </c>
      <c r="R176" s="37">
        <v>2.9464219503151652E-2</v>
      </c>
      <c r="S176" s="7">
        <v>27.267990999999999</v>
      </c>
      <c r="T176" s="22">
        <v>151.84</v>
      </c>
      <c r="U176" s="7">
        <v>154.5</v>
      </c>
      <c r="V176" s="7">
        <v>7.9822290000000002</v>
      </c>
      <c r="W176" s="7">
        <v>8.1220649999999992</v>
      </c>
      <c r="X176" s="7">
        <v>19.285768999999998</v>
      </c>
      <c r="Y176" s="7">
        <v>-0.139845</v>
      </c>
      <c r="Z176" s="23">
        <f t="shared" si="3"/>
        <v>1.1665462</v>
      </c>
    </row>
    <row r="177" spans="1:26" x14ac:dyDescent="0.25">
      <c r="A177" s="4">
        <v>174</v>
      </c>
      <c r="B177" s="6">
        <v>2024</v>
      </c>
      <c r="C177" s="6">
        <v>12</v>
      </c>
      <c r="D177" s="6">
        <v>539.4</v>
      </c>
      <c r="E177" s="6">
        <v>7.34</v>
      </c>
      <c r="F177" s="21">
        <v>0.6</v>
      </c>
      <c r="G177" s="5" t="s">
        <v>76</v>
      </c>
      <c r="H177" s="5" t="s">
        <v>52</v>
      </c>
      <c r="I177" s="5"/>
      <c r="J177" s="11">
        <v>9</v>
      </c>
      <c r="K177" s="12" t="s">
        <v>164</v>
      </c>
      <c r="L177" s="6">
        <v>2038.44</v>
      </c>
      <c r="M177" s="20">
        <v>54.268000000000001</v>
      </c>
      <c r="N177" s="22">
        <v>41.128998000000003</v>
      </c>
      <c r="O177" s="6">
        <v>20.393999999999998</v>
      </c>
      <c r="P177" s="7"/>
      <c r="Q177" s="7">
        <v>20.177</v>
      </c>
      <c r="R177" s="37">
        <v>3.7406377456433076E-2</v>
      </c>
      <c r="S177" s="7">
        <v>13.138998000000001</v>
      </c>
      <c r="T177" s="22">
        <v>84.83</v>
      </c>
      <c r="U177" s="7">
        <v>64.5</v>
      </c>
      <c r="V177" s="7">
        <v>4.4595130000000003</v>
      </c>
      <c r="W177" s="7">
        <v>3.390765</v>
      </c>
      <c r="X177" s="7">
        <v>8.679487</v>
      </c>
      <c r="Y177" s="7">
        <v>1.068746</v>
      </c>
      <c r="Z177" s="23">
        <f t="shared" si="3"/>
        <v>1.4809918</v>
      </c>
    </row>
    <row r="178" spans="1:26" x14ac:dyDescent="0.25">
      <c r="A178" s="4">
        <v>175</v>
      </c>
      <c r="B178" s="6">
        <v>2024</v>
      </c>
      <c r="C178" s="6">
        <v>12</v>
      </c>
      <c r="D178" s="6">
        <v>539.4</v>
      </c>
      <c r="E178" s="6">
        <v>7.34</v>
      </c>
      <c r="F178" s="21">
        <v>0.6</v>
      </c>
      <c r="G178" s="5" t="s">
        <v>76</v>
      </c>
      <c r="H178" s="5" t="s">
        <v>78</v>
      </c>
      <c r="I178" s="8" t="s">
        <v>117</v>
      </c>
      <c r="J178" s="13">
        <v>5</v>
      </c>
      <c r="K178" s="12" t="s">
        <v>164</v>
      </c>
      <c r="L178" s="6">
        <v>1070.21</v>
      </c>
      <c r="M178" s="20">
        <v>27.209</v>
      </c>
      <c r="N178" s="22">
        <v>20.686001000000001</v>
      </c>
      <c r="O178" s="6">
        <v>20.393999999999998</v>
      </c>
      <c r="P178" s="7"/>
      <c r="Q178" s="7">
        <v>19.329000000000001</v>
      </c>
      <c r="R178" s="37">
        <v>3.5834260289210239E-2</v>
      </c>
      <c r="S178" s="7">
        <v>6.5230030000000001</v>
      </c>
      <c r="T178" s="22">
        <v>37.491999999999997</v>
      </c>
      <c r="U178" s="7">
        <v>27</v>
      </c>
      <c r="V178" s="7">
        <v>1.9709540000000001</v>
      </c>
      <c r="W178" s="7">
        <v>1.4193899999999999</v>
      </c>
      <c r="X178" s="7">
        <v>4.5520459999999998</v>
      </c>
      <c r="Y178" s="7">
        <v>0.55156700000000003</v>
      </c>
      <c r="Z178" s="23">
        <f t="shared" si="3"/>
        <v>1.4187486</v>
      </c>
    </row>
    <row r="179" spans="1:26" x14ac:dyDescent="0.25">
      <c r="A179" s="4">
        <v>176</v>
      </c>
      <c r="B179" s="6">
        <v>2024</v>
      </c>
      <c r="C179" s="6">
        <v>12</v>
      </c>
      <c r="D179" s="6">
        <v>539.4</v>
      </c>
      <c r="E179" s="6">
        <v>7.34</v>
      </c>
      <c r="F179" s="21">
        <v>0.6</v>
      </c>
      <c r="G179" s="5" t="s">
        <v>76</v>
      </c>
      <c r="H179" s="5" t="s">
        <v>78</v>
      </c>
      <c r="I179" s="8" t="s">
        <v>145</v>
      </c>
      <c r="J179" s="13">
        <v>9</v>
      </c>
      <c r="K179" s="12" t="s">
        <v>164</v>
      </c>
      <c r="L179" s="6">
        <v>2120.04</v>
      </c>
      <c r="M179" s="20">
        <v>52.585000000000001</v>
      </c>
      <c r="N179" s="22">
        <v>38.671002000000001</v>
      </c>
      <c r="O179" s="6">
        <v>20.393999999999998</v>
      </c>
      <c r="P179" s="7"/>
      <c r="Q179" s="7">
        <v>18.241</v>
      </c>
      <c r="R179" s="37">
        <v>3.3817204301075272E-2</v>
      </c>
      <c r="S179" s="7">
        <v>13.913986</v>
      </c>
      <c r="T179" s="22">
        <v>70.86</v>
      </c>
      <c r="U179" s="7">
        <v>59</v>
      </c>
      <c r="V179" s="7">
        <v>3.7251099999999999</v>
      </c>
      <c r="W179" s="7">
        <v>3.1016300000000001</v>
      </c>
      <c r="X179" s="7">
        <v>10.188889</v>
      </c>
      <c r="Y179" s="7">
        <v>0.62346599999999996</v>
      </c>
      <c r="Z179" s="23">
        <f t="shared" si="3"/>
        <v>1.3388894</v>
      </c>
    </row>
    <row r="180" spans="1:26" x14ac:dyDescent="0.25">
      <c r="A180" s="4">
        <v>177</v>
      </c>
      <c r="B180" s="6">
        <v>2024</v>
      </c>
      <c r="C180" s="6">
        <v>12</v>
      </c>
      <c r="D180" s="6">
        <v>539.4</v>
      </c>
      <c r="E180" s="6">
        <v>7.34</v>
      </c>
      <c r="F180" s="21">
        <v>0.6</v>
      </c>
      <c r="G180" s="5" t="s">
        <v>76</v>
      </c>
      <c r="H180" s="5" t="s">
        <v>53</v>
      </c>
      <c r="I180" s="8"/>
      <c r="J180" s="14">
        <v>5</v>
      </c>
      <c r="K180" s="12" t="s">
        <v>164</v>
      </c>
      <c r="L180" s="6">
        <v>1090.45</v>
      </c>
      <c r="M180" s="20">
        <v>29.085999999999999</v>
      </c>
      <c r="N180" s="22">
        <v>22.3</v>
      </c>
      <c r="O180" s="6">
        <v>20.393999999999998</v>
      </c>
      <c r="P180" s="7"/>
      <c r="Q180" s="7">
        <v>20.45</v>
      </c>
      <c r="R180" s="37">
        <v>3.7912495365220615E-2</v>
      </c>
      <c r="S180" s="7">
        <v>6.7859949999999998</v>
      </c>
      <c r="T180" s="22">
        <v>43.889000000000003</v>
      </c>
      <c r="U180" s="7">
        <v>41</v>
      </c>
      <c r="V180" s="7">
        <v>2.307245</v>
      </c>
      <c r="W180" s="7">
        <v>2.15537</v>
      </c>
      <c r="X180" s="7">
        <v>4.4787559999999997</v>
      </c>
      <c r="Y180" s="7">
        <v>0.15187</v>
      </c>
      <c r="Z180" s="23">
        <f t="shared" si="3"/>
        <v>1.5010299999999999</v>
      </c>
    </row>
    <row r="181" spans="1:26" x14ac:dyDescent="0.25">
      <c r="A181" s="4">
        <v>178</v>
      </c>
      <c r="B181" s="6">
        <v>2024</v>
      </c>
      <c r="C181" s="6">
        <v>12</v>
      </c>
      <c r="D181" s="6">
        <v>539.4</v>
      </c>
      <c r="E181" s="6">
        <v>7.34</v>
      </c>
      <c r="F181" s="21">
        <v>0.6</v>
      </c>
      <c r="G181" s="5" t="s">
        <v>76</v>
      </c>
      <c r="H181" s="5" t="s">
        <v>79</v>
      </c>
      <c r="I181" s="8" t="s">
        <v>117</v>
      </c>
      <c r="J181" s="14">
        <v>5</v>
      </c>
      <c r="K181" s="12" t="s">
        <v>164</v>
      </c>
      <c r="L181" s="6">
        <v>1099.2</v>
      </c>
      <c r="M181" s="20">
        <v>28.376999999999999</v>
      </c>
      <c r="N181" s="22">
        <v>21.701999000000001</v>
      </c>
      <c r="O181" s="6">
        <v>20.393999999999998</v>
      </c>
      <c r="P181" s="7"/>
      <c r="Q181" s="7">
        <v>19.742999999999999</v>
      </c>
      <c r="R181" s="37">
        <v>3.6601779755283649E-2</v>
      </c>
      <c r="S181" s="7">
        <v>6.6749989999999997</v>
      </c>
      <c r="T181" s="22">
        <v>33.228000000000002</v>
      </c>
      <c r="U181" s="7">
        <v>29</v>
      </c>
      <c r="V181" s="7">
        <v>1.746796</v>
      </c>
      <c r="W181" s="7">
        <v>1.5245299999999999</v>
      </c>
      <c r="X181" s="7">
        <v>4.928204</v>
      </c>
      <c r="Y181" s="7">
        <v>0.22226499999999999</v>
      </c>
      <c r="Z181" s="23">
        <f t="shared" si="3"/>
        <v>1.4491361999999999</v>
      </c>
    </row>
    <row r="182" spans="1:26" x14ac:dyDescent="0.25">
      <c r="A182" s="4">
        <v>179</v>
      </c>
      <c r="B182" s="6">
        <v>2024</v>
      </c>
      <c r="C182" s="6">
        <v>12</v>
      </c>
      <c r="D182" s="6">
        <v>539.4</v>
      </c>
      <c r="E182" s="6">
        <v>7.34</v>
      </c>
      <c r="F182" s="21">
        <v>0.6</v>
      </c>
      <c r="G182" s="5" t="s">
        <v>76</v>
      </c>
      <c r="H182" s="5" t="s">
        <v>79</v>
      </c>
      <c r="I182" s="8" t="s">
        <v>146</v>
      </c>
      <c r="J182" s="14">
        <v>5</v>
      </c>
      <c r="K182" s="12" t="s">
        <v>164</v>
      </c>
      <c r="L182" s="6">
        <v>1098.3599999999999</v>
      </c>
      <c r="M182" s="20">
        <v>27.506</v>
      </c>
      <c r="N182" s="22">
        <v>23.259</v>
      </c>
      <c r="O182" s="6">
        <v>20.393999999999998</v>
      </c>
      <c r="P182" s="7"/>
      <c r="Q182" s="7">
        <v>21.176000000000002</v>
      </c>
      <c r="R182" s="37">
        <v>3.9258435298479798E-2</v>
      </c>
      <c r="S182" s="7">
        <v>4.2469989999999997</v>
      </c>
      <c r="T182" s="22">
        <v>32.356999999999999</v>
      </c>
      <c r="U182" s="7">
        <v>33</v>
      </c>
      <c r="V182" s="7">
        <v>1.7010069999999999</v>
      </c>
      <c r="W182" s="7">
        <v>1.73481</v>
      </c>
      <c r="X182" s="7">
        <v>2.5459939999999999</v>
      </c>
      <c r="Y182" s="7">
        <v>-3.3804000000000001E-2</v>
      </c>
      <c r="Z182" s="23">
        <f t="shared" si="3"/>
        <v>1.5543184000000003</v>
      </c>
    </row>
    <row r="183" spans="1:26" x14ac:dyDescent="0.25">
      <c r="A183" s="4">
        <v>180</v>
      </c>
      <c r="B183" s="6">
        <v>2024</v>
      </c>
      <c r="C183" s="6">
        <v>12</v>
      </c>
      <c r="D183" s="6">
        <v>539.4</v>
      </c>
      <c r="E183" s="6">
        <v>7.34</v>
      </c>
      <c r="F183" s="21">
        <v>0.6</v>
      </c>
      <c r="G183" s="5" t="s">
        <v>76</v>
      </c>
      <c r="H183" s="5" t="s">
        <v>80</v>
      </c>
      <c r="I183" s="8"/>
      <c r="J183" s="14">
        <v>5</v>
      </c>
      <c r="K183" s="12" t="s">
        <v>164</v>
      </c>
      <c r="L183" s="6">
        <v>1077.48</v>
      </c>
      <c r="M183" s="20">
        <v>27.425999999999998</v>
      </c>
      <c r="N183" s="22">
        <v>21.504000000000001</v>
      </c>
      <c r="O183" s="6">
        <v>20.393999999999998</v>
      </c>
      <c r="P183" s="7"/>
      <c r="Q183" s="7">
        <v>19.957999999999998</v>
      </c>
      <c r="R183" s="37">
        <v>3.7000370782350758E-2</v>
      </c>
      <c r="S183" s="7">
        <v>5.9219999999999997</v>
      </c>
      <c r="T183" s="22">
        <v>39.851999999999997</v>
      </c>
      <c r="U183" s="7">
        <v>39.851999999999997</v>
      </c>
      <c r="V183" s="7">
        <v>2.0950199999999999</v>
      </c>
      <c r="W183" s="7">
        <v>2.0950199999999999</v>
      </c>
      <c r="X183" s="7">
        <v>3.8269799999999998</v>
      </c>
      <c r="Y183" s="7">
        <v>0</v>
      </c>
      <c r="Z183" s="23">
        <f t="shared" si="3"/>
        <v>1.4649171999999999</v>
      </c>
    </row>
    <row r="184" spans="1:26" x14ac:dyDescent="0.25">
      <c r="A184" s="4">
        <v>181</v>
      </c>
      <c r="B184" s="6">
        <v>2024</v>
      </c>
      <c r="C184" s="6">
        <v>12</v>
      </c>
      <c r="D184" s="6">
        <v>539.4</v>
      </c>
      <c r="E184" s="6">
        <v>7.34</v>
      </c>
      <c r="F184" s="21">
        <v>0.6</v>
      </c>
      <c r="G184" s="5" t="s">
        <v>76</v>
      </c>
      <c r="H184" s="5" t="s">
        <v>81</v>
      </c>
      <c r="I184" s="8"/>
      <c r="J184" s="14">
        <v>5</v>
      </c>
      <c r="K184" s="12" t="s">
        <v>164</v>
      </c>
      <c r="L184" s="6">
        <v>1073.8699999999999</v>
      </c>
      <c r="M184" s="20">
        <v>26.108000000000001</v>
      </c>
      <c r="N184" s="22">
        <v>19.155999999999999</v>
      </c>
      <c r="O184" s="6">
        <v>20.393999999999998</v>
      </c>
      <c r="P184" s="7"/>
      <c r="Q184" s="7">
        <v>17.838000000000001</v>
      </c>
      <c r="R184" s="37">
        <v>3.3070077864293661E-2</v>
      </c>
      <c r="S184" s="7">
        <v>6.9520030000000004</v>
      </c>
      <c r="T184" s="22">
        <v>42.866</v>
      </c>
      <c r="U184" s="7">
        <v>33.9</v>
      </c>
      <c r="V184" s="7">
        <v>2.253466</v>
      </c>
      <c r="W184" s="7">
        <v>1.7821229999999999</v>
      </c>
      <c r="X184" s="7">
        <v>4.6985340000000004</v>
      </c>
      <c r="Y184" s="7">
        <v>0.47134599999999999</v>
      </c>
      <c r="Z184" s="23">
        <f t="shared" si="3"/>
        <v>1.3093092000000002</v>
      </c>
    </row>
    <row r="185" spans="1:26" x14ac:dyDescent="0.25">
      <c r="A185" s="4">
        <v>182</v>
      </c>
      <c r="B185" s="6">
        <v>2024</v>
      </c>
      <c r="C185" s="6">
        <v>12</v>
      </c>
      <c r="D185" s="6">
        <v>539.4</v>
      </c>
      <c r="E185" s="6">
        <v>7.34</v>
      </c>
      <c r="F185" s="21">
        <v>0.6</v>
      </c>
      <c r="G185" s="5" t="s">
        <v>76</v>
      </c>
      <c r="H185" s="5" t="s">
        <v>82</v>
      </c>
      <c r="I185" s="8"/>
      <c r="J185" s="14">
        <v>5</v>
      </c>
      <c r="K185" s="12" t="s">
        <v>164</v>
      </c>
      <c r="L185" s="6">
        <v>1074.5</v>
      </c>
      <c r="M185" s="20">
        <v>28.516999999999999</v>
      </c>
      <c r="N185" s="22">
        <v>22.606997</v>
      </c>
      <c r="O185" s="6">
        <v>20.393999999999998</v>
      </c>
      <c r="P185" s="7"/>
      <c r="Q185" s="7">
        <v>21.04</v>
      </c>
      <c r="R185" s="37">
        <v>3.9006303299962922E-2</v>
      </c>
      <c r="S185" s="7">
        <v>5.91</v>
      </c>
      <c r="T185" s="22">
        <v>30.867000000000001</v>
      </c>
      <c r="U185" s="7">
        <v>30.867000000000001</v>
      </c>
      <c r="V185" s="7">
        <v>1.6226780000000001</v>
      </c>
      <c r="W185" s="7">
        <v>1.6226780000000001</v>
      </c>
      <c r="X185" s="7">
        <v>4.2873219999999996</v>
      </c>
      <c r="Y185" s="7">
        <v>0</v>
      </c>
      <c r="Z185" s="23">
        <f t="shared" si="3"/>
        <v>1.5443359999999999</v>
      </c>
    </row>
    <row r="186" spans="1:26" x14ac:dyDescent="0.25">
      <c r="A186" s="4">
        <v>183</v>
      </c>
      <c r="B186" s="6">
        <v>2024</v>
      </c>
      <c r="C186" s="6">
        <v>12</v>
      </c>
      <c r="D186" s="6">
        <v>539.4</v>
      </c>
      <c r="E186" s="6">
        <v>7.34</v>
      </c>
      <c r="F186" s="21">
        <v>0.6</v>
      </c>
      <c r="G186" s="5" t="s">
        <v>76</v>
      </c>
      <c r="H186" s="5" t="s">
        <v>83</v>
      </c>
      <c r="I186" s="8"/>
      <c r="J186" s="14">
        <v>5</v>
      </c>
      <c r="K186" s="12" t="s">
        <v>164</v>
      </c>
      <c r="L186" s="6">
        <v>1099.72</v>
      </c>
      <c r="M186" s="20">
        <v>26.893000000000001</v>
      </c>
      <c r="N186" s="22">
        <v>21.497999</v>
      </c>
      <c r="O186" s="6">
        <v>20.393999999999998</v>
      </c>
      <c r="P186" s="7"/>
      <c r="Q186" s="7">
        <v>19.548999999999999</v>
      </c>
      <c r="R186" s="37">
        <v>3.6242120875046351E-2</v>
      </c>
      <c r="S186" s="7">
        <v>5.3949959999999999</v>
      </c>
      <c r="T186" s="22">
        <v>18.61</v>
      </c>
      <c r="U186" s="7">
        <v>14</v>
      </c>
      <c r="V186" s="7">
        <v>0.97832799999999998</v>
      </c>
      <c r="W186" s="7">
        <v>0.73597999999999997</v>
      </c>
      <c r="X186" s="7">
        <v>4.4166720000000002</v>
      </c>
      <c r="Y186" s="7">
        <v>0.242344</v>
      </c>
      <c r="Z186" s="23">
        <f t="shared" si="3"/>
        <v>1.4348965999999999</v>
      </c>
    </row>
    <row r="187" spans="1:26" x14ac:dyDescent="0.25">
      <c r="A187" s="4">
        <v>184</v>
      </c>
      <c r="B187" s="6">
        <v>2024</v>
      </c>
      <c r="C187" s="6">
        <v>12</v>
      </c>
      <c r="D187" s="6">
        <v>539.4</v>
      </c>
      <c r="E187" s="6">
        <v>7.34</v>
      </c>
      <c r="F187" s="21">
        <v>0.6</v>
      </c>
      <c r="G187" s="5" t="s">
        <v>76</v>
      </c>
      <c r="H187" s="5" t="s">
        <v>84</v>
      </c>
      <c r="I187" s="8"/>
      <c r="J187" s="14">
        <v>5</v>
      </c>
      <c r="K187" s="12" t="s">
        <v>164</v>
      </c>
      <c r="L187" s="6">
        <v>1079.97</v>
      </c>
      <c r="M187" s="20">
        <v>25.45</v>
      </c>
      <c r="N187" s="22">
        <v>19.107994999999999</v>
      </c>
      <c r="O187" s="6">
        <v>20.393999999999998</v>
      </c>
      <c r="P187" s="7"/>
      <c r="Q187" s="7">
        <v>17.693000000000001</v>
      </c>
      <c r="R187" s="37">
        <v>3.2801260659992587E-2</v>
      </c>
      <c r="S187" s="7">
        <v>6.3419990000000004</v>
      </c>
      <c r="T187" s="22">
        <v>33.405000000000001</v>
      </c>
      <c r="U187" s="7">
        <v>34</v>
      </c>
      <c r="V187" s="7">
        <v>1.7561009999999999</v>
      </c>
      <c r="W187" s="7">
        <v>1.78738</v>
      </c>
      <c r="X187" s="7">
        <v>4.5858999999999996</v>
      </c>
      <c r="Y187" s="7">
        <v>-3.1280000000000002E-2</v>
      </c>
      <c r="Z187" s="23">
        <f t="shared" si="3"/>
        <v>1.2986662000000002</v>
      </c>
    </row>
    <row r="188" spans="1:26" x14ac:dyDescent="0.25">
      <c r="A188" s="4">
        <v>185</v>
      </c>
      <c r="B188" s="6">
        <v>2024</v>
      </c>
      <c r="C188" s="6">
        <v>12</v>
      </c>
      <c r="D188" s="6">
        <v>539.4</v>
      </c>
      <c r="E188" s="6">
        <v>7.34</v>
      </c>
      <c r="F188" s="21">
        <v>0.6</v>
      </c>
      <c r="G188" s="5" t="s">
        <v>76</v>
      </c>
      <c r="H188" s="5" t="s">
        <v>85</v>
      </c>
      <c r="I188" s="8" t="s">
        <v>117</v>
      </c>
      <c r="J188" s="14">
        <v>5</v>
      </c>
      <c r="K188" s="12" t="s">
        <v>164</v>
      </c>
      <c r="L188" s="6">
        <v>1101.58</v>
      </c>
      <c r="M188" s="20">
        <v>27.128</v>
      </c>
      <c r="N188" s="22">
        <v>19.935001</v>
      </c>
      <c r="O188" s="6">
        <v>20.393999999999998</v>
      </c>
      <c r="P188" s="7"/>
      <c r="Q188" s="7">
        <v>18.096999999999998</v>
      </c>
      <c r="R188" s="37">
        <v>3.3550241008527992E-2</v>
      </c>
      <c r="S188" s="7">
        <v>7.1929999999999996</v>
      </c>
      <c r="T188" s="22">
        <v>50.985999999999997</v>
      </c>
      <c r="U188" s="7">
        <v>50.9</v>
      </c>
      <c r="V188" s="7">
        <v>2.6803340000000002</v>
      </c>
      <c r="W188" s="7">
        <v>2.6758130000000002</v>
      </c>
      <c r="X188" s="7">
        <v>4.5126660000000003</v>
      </c>
      <c r="Y188" s="7">
        <v>4.5209999999999998E-3</v>
      </c>
      <c r="Z188" s="23">
        <f t="shared" si="3"/>
        <v>1.3283197999999998</v>
      </c>
    </row>
    <row r="189" spans="1:26" x14ac:dyDescent="0.25">
      <c r="A189" s="4">
        <v>186</v>
      </c>
      <c r="B189" s="6">
        <v>2024</v>
      </c>
      <c r="C189" s="6">
        <v>12</v>
      </c>
      <c r="D189" s="6">
        <v>539.4</v>
      </c>
      <c r="E189" s="6">
        <v>7.34</v>
      </c>
      <c r="F189" s="21">
        <v>0.6</v>
      </c>
      <c r="G189" s="5" t="s">
        <v>76</v>
      </c>
      <c r="H189" s="5" t="s">
        <v>85</v>
      </c>
      <c r="I189" s="8" t="s">
        <v>146</v>
      </c>
      <c r="J189" s="14">
        <v>5</v>
      </c>
      <c r="K189" s="12" t="s">
        <v>164</v>
      </c>
      <c r="L189" s="6">
        <v>1075.8</v>
      </c>
      <c r="M189" s="20">
        <v>26.992999999999999</v>
      </c>
      <c r="N189" s="22">
        <v>20.600999999999999</v>
      </c>
      <c r="O189" s="6">
        <v>20.393999999999998</v>
      </c>
      <c r="P189" s="7"/>
      <c r="Q189" s="7">
        <v>19.149000000000001</v>
      </c>
      <c r="R189" s="37">
        <v>3.550055617352614E-2</v>
      </c>
      <c r="S189" s="7">
        <v>6.3920009999999996</v>
      </c>
      <c r="T189" s="22">
        <v>33.130000000000003</v>
      </c>
      <c r="U189" s="7">
        <v>27</v>
      </c>
      <c r="V189" s="7">
        <v>1.741644</v>
      </c>
      <c r="W189" s="7">
        <v>1.4193899999999999</v>
      </c>
      <c r="X189" s="7">
        <v>4.6503560000000004</v>
      </c>
      <c r="Y189" s="7">
        <v>0.32225500000000001</v>
      </c>
      <c r="Z189" s="23">
        <f t="shared" si="3"/>
        <v>1.4055366</v>
      </c>
    </row>
    <row r="190" spans="1:26" x14ac:dyDescent="0.25">
      <c r="A190" s="4">
        <v>187</v>
      </c>
      <c r="B190" s="6">
        <v>2024</v>
      </c>
      <c r="C190" s="6">
        <v>12</v>
      </c>
      <c r="D190" s="6">
        <v>539.4</v>
      </c>
      <c r="E190" s="6">
        <v>7.34</v>
      </c>
      <c r="F190" s="21">
        <v>0.6</v>
      </c>
      <c r="G190" s="5" t="s">
        <v>76</v>
      </c>
      <c r="H190" s="5" t="s">
        <v>86</v>
      </c>
      <c r="I190" s="8"/>
      <c r="J190" s="14">
        <v>9</v>
      </c>
      <c r="K190" s="12" t="s">
        <v>164</v>
      </c>
      <c r="L190" s="6">
        <v>2135.52</v>
      </c>
      <c r="M190" s="20">
        <v>49.366</v>
      </c>
      <c r="N190" s="22">
        <v>36.608992000000001</v>
      </c>
      <c r="O190" s="6">
        <v>20.393999999999998</v>
      </c>
      <c r="P190" s="7"/>
      <c r="Q190" s="7">
        <v>17.142999999999997</v>
      </c>
      <c r="R190" s="37">
        <v>3.1781609195402294E-2</v>
      </c>
      <c r="S190" s="7">
        <v>12.757001000000001</v>
      </c>
      <c r="T190" s="22">
        <v>62.69</v>
      </c>
      <c r="U190" s="7">
        <v>48.6</v>
      </c>
      <c r="V190" s="7">
        <v>3.2956129999999999</v>
      </c>
      <c r="W190" s="7">
        <v>2.5549019999999998</v>
      </c>
      <c r="X190" s="7">
        <v>9.4613870000000002</v>
      </c>
      <c r="Y190" s="7">
        <v>0.74071200000000004</v>
      </c>
      <c r="Z190" s="23">
        <f t="shared" si="3"/>
        <v>1.2582961999999998</v>
      </c>
    </row>
    <row r="191" spans="1:26" x14ac:dyDescent="0.25">
      <c r="A191" s="4">
        <v>188</v>
      </c>
      <c r="B191" s="6">
        <v>2024</v>
      </c>
      <c r="C191" s="6">
        <v>12</v>
      </c>
      <c r="D191" s="6">
        <v>539.4</v>
      </c>
      <c r="E191" s="6">
        <v>7.34</v>
      </c>
      <c r="F191" s="21">
        <v>0.6</v>
      </c>
      <c r="G191" s="5" t="s">
        <v>76</v>
      </c>
      <c r="H191" s="5" t="s">
        <v>87</v>
      </c>
      <c r="I191" s="8" t="s">
        <v>117</v>
      </c>
      <c r="J191" s="14">
        <v>5</v>
      </c>
      <c r="K191" s="12" t="s">
        <v>164</v>
      </c>
      <c r="L191" s="6">
        <v>1101.07</v>
      </c>
      <c r="M191" s="20">
        <v>27.271000000000001</v>
      </c>
      <c r="N191" s="22">
        <v>21.053004999999999</v>
      </c>
      <c r="O191" s="6">
        <v>20.393999999999998</v>
      </c>
      <c r="P191" s="7"/>
      <c r="Q191" s="7">
        <v>19.12</v>
      </c>
      <c r="R191" s="37">
        <v>3.5446792732665926E-2</v>
      </c>
      <c r="S191" s="7">
        <v>6.2179989999999998</v>
      </c>
      <c r="T191" s="22">
        <v>40.469000000000001</v>
      </c>
      <c r="U191" s="7">
        <v>32</v>
      </c>
      <c r="V191" s="7">
        <v>2.1274549999999999</v>
      </c>
      <c r="W191" s="7">
        <v>1.68224</v>
      </c>
      <c r="X191" s="7">
        <v>4.0905459999999998</v>
      </c>
      <c r="Y191" s="7">
        <v>0.445214</v>
      </c>
      <c r="Z191" s="23">
        <f t="shared" si="3"/>
        <v>1.403408</v>
      </c>
    </row>
    <row r="192" spans="1:26" x14ac:dyDescent="0.25">
      <c r="A192" s="4">
        <v>189</v>
      </c>
      <c r="B192" s="6">
        <v>2024</v>
      </c>
      <c r="C192" s="6">
        <v>12</v>
      </c>
      <c r="D192" s="6">
        <v>539.4</v>
      </c>
      <c r="E192" s="6">
        <v>7.34</v>
      </c>
      <c r="F192" s="21">
        <v>0.6</v>
      </c>
      <c r="G192" s="5" t="s">
        <v>76</v>
      </c>
      <c r="H192" s="5" t="s">
        <v>87</v>
      </c>
      <c r="I192" s="8" t="s">
        <v>146</v>
      </c>
      <c r="J192" s="14">
        <v>5</v>
      </c>
      <c r="K192" s="12" t="s">
        <v>164</v>
      </c>
      <c r="L192" s="6">
        <v>1071.5999999999999</v>
      </c>
      <c r="M192" s="20">
        <v>26.849</v>
      </c>
      <c r="N192" s="22">
        <v>20.393001000000002</v>
      </c>
      <c r="O192" s="6">
        <v>20.393999999999998</v>
      </c>
      <c r="P192" s="7"/>
      <c r="Q192" s="7">
        <v>19.029999999999998</v>
      </c>
      <c r="R192" s="37">
        <v>3.5279940674823873E-2</v>
      </c>
      <c r="S192" s="7">
        <v>6.4559980000000001</v>
      </c>
      <c r="T192" s="22">
        <v>42.323</v>
      </c>
      <c r="U192" s="7">
        <v>40</v>
      </c>
      <c r="V192" s="7">
        <v>2.22492</v>
      </c>
      <c r="W192" s="7">
        <v>2.1027999999999998</v>
      </c>
      <c r="X192" s="7">
        <v>4.2310800000000004</v>
      </c>
      <c r="Y192" s="7">
        <v>0.122118</v>
      </c>
      <c r="Z192" s="23">
        <f t="shared" si="3"/>
        <v>1.3968019999999999</v>
      </c>
    </row>
    <row r="193" spans="1:26" x14ac:dyDescent="0.25">
      <c r="A193" s="4">
        <v>190</v>
      </c>
      <c r="B193" s="6">
        <v>2024</v>
      </c>
      <c r="C193" s="6">
        <v>12</v>
      </c>
      <c r="D193" s="6">
        <v>539.4</v>
      </c>
      <c r="E193" s="6">
        <v>7.34</v>
      </c>
      <c r="F193" s="21">
        <v>0.6</v>
      </c>
      <c r="G193" s="5" t="s">
        <v>76</v>
      </c>
      <c r="H193" s="5" t="s">
        <v>88</v>
      </c>
      <c r="I193" s="8"/>
      <c r="J193" s="14">
        <v>9</v>
      </c>
      <c r="K193" s="12" t="s">
        <v>164</v>
      </c>
      <c r="L193" s="6">
        <v>2122.31</v>
      </c>
      <c r="M193" s="20">
        <v>52.204999999999998</v>
      </c>
      <c r="N193" s="22">
        <v>36.566007999999997</v>
      </c>
      <c r="O193" s="6">
        <v>20.393999999999998</v>
      </c>
      <c r="P193" s="7"/>
      <c r="Q193" s="7">
        <v>17.229000000000003</v>
      </c>
      <c r="R193" s="37">
        <v>3.1941045606229151E-2</v>
      </c>
      <c r="S193" s="7">
        <v>15.638987999999999</v>
      </c>
      <c r="T193" s="22">
        <v>93.89</v>
      </c>
      <c r="U193" s="7">
        <v>73.5</v>
      </c>
      <c r="V193" s="7">
        <v>4.935797</v>
      </c>
      <c r="W193" s="7">
        <v>3.8638949999999999</v>
      </c>
      <c r="X193" s="7">
        <v>10.703203</v>
      </c>
      <c r="Y193" s="7">
        <v>1.07189</v>
      </c>
      <c r="Z193" s="23">
        <f t="shared" si="3"/>
        <v>1.2646086000000001</v>
      </c>
    </row>
    <row r="194" spans="1:26" x14ac:dyDescent="0.25">
      <c r="A194" s="4">
        <v>191</v>
      </c>
      <c r="B194" s="6">
        <v>2024</v>
      </c>
      <c r="C194" s="6">
        <v>12</v>
      </c>
      <c r="D194" s="6">
        <v>539.4</v>
      </c>
      <c r="E194" s="6">
        <v>7.34</v>
      </c>
      <c r="F194" s="21">
        <v>0.6</v>
      </c>
      <c r="G194" s="5" t="s">
        <v>76</v>
      </c>
      <c r="H194" s="5" t="s">
        <v>89</v>
      </c>
      <c r="I194" s="8" t="s">
        <v>117</v>
      </c>
      <c r="J194" s="14">
        <v>5</v>
      </c>
      <c r="K194" s="12" t="s">
        <v>164</v>
      </c>
      <c r="L194" s="6">
        <v>1100.9100000000001</v>
      </c>
      <c r="M194" s="20">
        <v>29.012</v>
      </c>
      <c r="N194" s="22">
        <v>21.817997999999999</v>
      </c>
      <c r="O194" s="6">
        <v>20.393999999999998</v>
      </c>
      <c r="P194" s="7"/>
      <c r="Q194" s="7">
        <v>19.817999999999998</v>
      </c>
      <c r="R194" s="37">
        <v>3.6740823136818687E-2</v>
      </c>
      <c r="S194" s="7">
        <v>7.1939989999999998</v>
      </c>
      <c r="T194" s="22">
        <v>48.37</v>
      </c>
      <c r="U194" s="7">
        <v>38</v>
      </c>
      <c r="V194" s="7">
        <v>2.5428109999999999</v>
      </c>
      <c r="W194" s="7">
        <v>1.99766</v>
      </c>
      <c r="X194" s="7">
        <v>4.6511899999999997</v>
      </c>
      <c r="Y194" s="7">
        <v>0.54515000000000002</v>
      </c>
      <c r="Z194" s="23">
        <f t="shared" si="3"/>
        <v>1.4546411999999997</v>
      </c>
    </row>
    <row r="195" spans="1:26" x14ac:dyDescent="0.25">
      <c r="A195" s="4">
        <v>192</v>
      </c>
      <c r="B195" s="6">
        <v>2024</v>
      </c>
      <c r="C195" s="6">
        <v>12</v>
      </c>
      <c r="D195" s="6">
        <v>539.4</v>
      </c>
      <c r="E195" s="6">
        <v>7.34</v>
      </c>
      <c r="F195" s="21">
        <v>0.6</v>
      </c>
      <c r="G195" s="5" t="s">
        <v>76</v>
      </c>
      <c r="H195" s="5" t="s">
        <v>89</v>
      </c>
      <c r="I195" s="8" t="s">
        <v>146</v>
      </c>
      <c r="J195" s="14">
        <v>5</v>
      </c>
      <c r="K195" s="12" t="s">
        <v>164</v>
      </c>
      <c r="L195" s="6">
        <v>1072.75</v>
      </c>
      <c r="M195" s="20">
        <v>25.478000000000002</v>
      </c>
      <c r="N195" s="22">
        <v>18.817996999999998</v>
      </c>
      <c r="O195" s="6">
        <v>20.393999999999998</v>
      </c>
      <c r="P195" s="7"/>
      <c r="Q195" s="7">
        <v>17.541999999999998</v>
      </c>
      <c r="R195" s="37">
        <v>3.2521319985168703E-2</v>
      </c>
      <c r="S195" s="7">
        <v>6.6599979999999999</v>
      </c>
      <c r="T195" s="22">
        <v>35.905999999999999</v>
      </c>
      <c r="U195" s="7">
        <v>33.5</v>
      </c>
      <c r="V195" s="7">
        <v>1.887578</v>
      </c>
      <c r="W195" s="7">
        <v>1.7610950000000001</v>
      </c>
      <c r="X195" s="7">
        <v>4.7724219999999997</v>
      </c>
      <c r="Y195" s="7">
        <v>0.12648100000000001</v>
      </c>
      <c r="Z195" s="23">
        <f t="shared" si="3"/>
        <v>1.2875827999999998</v>
      </c>
    </row>
    <row r="196" spans="1:26" x14ac:dyDescent="0.25">
      <c r="A196" s="4">
        <v>193</v>
      </c>
      <c r="B196" s="6">
        <v>2024</v>
      </c>
      <c r="C196" s="6">
        <v>12</v>
      </c>
      <c r="D196" s="6">
        <v>539.4</v>
      </c>
      <c r="E196" s="6">
        <v>7.34</v>
      </c>
      <c r="F196" s="21">
        <v>0.6</v>
      </c>
      <c r="G196" s="5" t="s">
        <v>76</v>
      </c>
      <c r="H196" s="5" t="s">
        <v>90</v>
      </c>
      <c r="I196" s="5"/>
      <c r="J196" s="14">
        <v>9</v>
      </c>
      <c r="K196" s="12" t="s">
        <v>164</v>
      </c>
      <c r="L196" s="6">
        <v>2118.67</v>
      </c>
      <c r="M196" s="20">
        <v>50.674999999999997</v>
      </c>
      <c r="N196" s="22">
        <v>36.906996999999997</v>
      </c>
      <c r="O196" s="6">
        <v>20.393999999999998</v>
      </c>
      <c r="P196" s="7"/>
      <c r="Q196" s="7">
        <v>17.420000000000002</v>
      </c>
      <c r="R196" s="37">
        <v>3.2295142751205048E-2</v>
      </c>
      <c r="S196" s="7">
        <v>13.768003999999999</v>
      </c>
      <c r="T196" s="22">
        <v>65.209999999999994</v>
      </c>
      <c r="U196" s="7">
        <v>51</v>
      </c>
      <c r="V196" s="7">
        <v>3.4280900000000001</v>
      </c>
      <c r="W196" s="7">
        <v>2.6810700000000001</v>
      </c>
      <c r="X196" s="7">
        <v>10.339909</v>
      </c>
      <c r="Y196" s="7">
        <v>0.74702400000000002</v>
      </c>
      <c r="Z196" s="23">
        <f t="shared" si="3"/>
        <v>1.2786280000000001</v>
      </c>
    </row>
    <row r="197" spans="1:26" x14ac:dyDescent="0.25">
      <c r="A197" s="4">
        <v>194</v>
      </c>
      <c r="B197" s="6">
        <v>2024</v>
      </c>
      <c r="C197" s="6">
        <v>12</v>
      </c>
      <c r="D197" s="6">
        <v>539.4</v>
      </c>
      <c r="E197" s="6">
        <v>7.34</v>
      </c>
      <c r="F197" s="21">
        <v>0.6</v>
      </c>
      <c r="G197" s="5" t="s">
        <v>76</v>
      </c>
      <c r="H197" s="5" t="s">
        <v>91</v>
      </c>
      <c r="I197" s="5"/>
      <c r="J197" s="14">
        <v>9</v>
      </c>
      <c r="K197" s="12" t="s">
        <v>164</v>
      </c>
      <c r="L197" s="6">
        <v>2121.89</v>
      </c>
      <c r="M197" s="20">
        <v>53.021000000000001</v>
      </c>
      <c r="N197" s="22">
        <v>38.623001000000002</v>
      </c>
      <c r="O197" s="6">
        <v>20.393999999999998</v>
      </c>
      <c r="P197" s="7"/>
      <c r="Q197" s="7">
        <v>18.201999999999998</v>
      </c>
      <c r="R197" s="37">
        <v>3.3744901742677046E-2</v>
      </c>
      <c r="S197" s="7">
        <v>14.398009</v>
      </c>
      <c r="T197" s="22">
        <v>68.02</v>
      </c>
      <c r="U197" s="7">
        <v>61.5</v>
      </c>
      <c r="V197" s="7">
        <v>3.5758109999999999</v>
      </c>
      <c r="W197" s="7">
        <v>3.2330549999999998</v>
      </c>
      <c r="X197" s="7">
        <v>10.822190000000001</v>
      </c>
      <c r="Y197" s="7">
        <v>0.34276499999999999</v>
      </c>
      <c r="Z197" s="23">
        <f t="shared" si="3"/>
        <v>1.3360268</v>
      </c>
    </row>
    <row r="198" spans="1:26" x14ac:dyDescent="0.25">
      <c r="A198" s="4">
        <v>195</v>
      </c>
      <c r="B198" s="6">
        <v>2024</v>
      </c>
      <c r="C198" s="6">
        <v>12</v>
      </c>
      <c r="D198" s="6">
        <v>539.4</v>
      </c>
      <c r="E198" s="6">
        <v>7.34</v>
      </c>
      <c r="F198" s="21">
        <v>0.6</v>
      </c>
      <c r="G198" s="5" t="s">
        <v>92</v>
      </c>
      <c r="H198" s="5" t="s">
        <v>74</v>
      </c>
      <c r="I198" s="5"/>
      <c r="J198" s="14">
        <v>9</v>
      </c>
      <c r="K198" s="12" t="s">
        <v>163</v>
      </c>
      <c r="L198" s="6">
        <v>5195.57</v>
      </c>
      <c r="M198" s="20">
        <v>111.749</v>
      </c>
      <c r="N198" s="22">
        <v>82.333005</v>
      </c>
      <c r="O198" s="6">
        <v>20.393999999999998</v>
      </c>
      <c r="P198" s="7"/>
      <c r="Q198" s="7">
        <v>15.847</v>
      </c>
      <c r="R198" s="37">
        <v>2.9378939562476825E-2</v>
      </c>
      <c r="S198" s="7">
        <v>29.416029000000002</v>
      </c>
      <c r="T198" s="22">
        <v>195.04</v>
      </c>
      <c r="U198" s="7">
        <v>190</v>
      </c>
      <c r="V198" s="7">
        <v>10.253253000000001</v>
      </c>
      <c r="W198" s="7">
        <v>9.9883000000000006</v>
      </c>
      <c r="X198" s="7">
        <v>19.162742000000001</v>
      </c>
      <c r="Y198" s="7">
        <v>0.264982</v>
      </c>
      <c r="Z198" s="23">
        <f t="shared" si="3"/>
        <v>1.1631697999999999</v>
      </c>
    </row>
    <row r="199" spans="1:26" x14ac:dyDescent="0.25">
      <c r="A199" s="4">
        <v>196</v>
      </c>
      <c r="B199" s="6">
        <v>2024</v>
      </c>
      <c r="C199" s="6">
        <v>12</v>
      </c>
      <c r="D199" s="6">
        <v>539.4</v>
      </c>
      <c r="E199" s="6">
        <v>7.34</v>
      </c>
      <c r="F199" s="21">
        <v>0.6</v>
      </c>
      <c r="G199" s="5" t="s">
        <v>92</v>
      </c>
      <c r="H199" s="5" t="s">
        <v>21</v>
      </c>
      <c r="I199" s="5"/>
      <c r="J199" s="14">
        <v>5</v>
      </c>
      <c r="K199" s="12" t="s">
        <v>165</v>
      </c>
      <c r="L199" s="6">
        <v>2191.54</v>
      </c>
      <c r="M199" s="20">
        <v>55.534999999999997</v>
      </c>
      <c r="N199" s="22">
        <v>41.028001000000003</v>
      </c>
      <c r="O199" s="6">
        <v>20.393999999999998</v>
      </c>
      <c r="P199" s="7"/>
      <c r="Q199" s="7">
        <v>18.721</v>
      </c>
      <c r="R199" s="37">
        <v>3.4707081942899516E-2</v>
      </c>
      <c r="S199" s="7">
        <v>14.506992</v>
      </c>
      <c r="T199" s="22">
        <v>81.290000000000006</v>
      </c>
      <c r="U199" s="7">
        <v>76.5</v>
      </c>
      <c r="V199" s="7">
        <v>4.273415</v>
      </c>
      <c r="W199" s="7">
        <v>4.0216050000000001</v>
      </c>
      <c r="X199" s="7">
        <v>10.233585</v>
      </c>
      <c r="Y199" s="7">
        <v>0.25180200000000003</v>
      </c>
      <c r="Z199" s="23">
        <f t="shared" si="3"/>
        <v>1.3741213999999999</v>
      </c>
    </row>
    <row r="200" spans="1:26" x14ac:dyDescent="0.25">
      <c r="A200" s="4">
        <v>197</v>
      </c>
      <c r="B200" s="6">
        <v>2024</v>
      </c>
      <c r="C200" s="6">
        <v>12</v>
      </c>
      <c r="D200" s="6">
        <v>539.4</v>
      </c>
      <c r="E200" s="6">
        <v>7.34</v>
      </c>
      <c r="F200" s="21">
        <v>0.6</v>
      </c>
      <c r="G200" s="5" t="s">
        <v>92</v>
      </c>
      <c r="H200" s="5" t="s">
        <v>71</v>
      </c>
      <c r="I200" s="5"/>
      <c r="J200" s="11">
        <v>9</v>
      </c>
      <c r="K200" s="12" t="s">
        <v>163</v>
      </c>
      <c r="L200" s="6">
        <v>5222.62</v>
      </c>
      <c r="M200" s="20">
        <v>109.10299999999999</v>
      </c>
      <c r="N200" s="22">
        <v>85.028004999999993</v>
      </c>
      <c r="O200" s="6">
        <v>20.393999999999998</v>
      </c>
      <c r="P200" s="7"/>
      <c r="Q200" s="7">
        <v>16.280999999999999</v>
      </c>
      <c r="R200" s="37">
        <v>3.0183537263626249E-2</v>
      </c>
      <c r="S200" s="7">
        <v>24.074999999999999</v>
      </c>
      <c r="T200" s="22">
        <v>143.69999999999999</v>
      </c>
      <c r="U200" s="7">
        <v>143.69999999999999</v>
      </c>
      <c r="V200" s="7">
        <v>7.5543089999999999</v>
      </c>
      <c r="W200" s="7">
        <v>7.5543089999999999</v>
      </c>
      <c r="X200" s="7">
        <v>16.520695</v>
      </c>
      <c r="Y200" s="7">
        <v>0</v>
      </c>
      <c r="Z200" s="23">
        <f t="shared" si="3"/>
        <v>1.1950253999999998</v>
      </c>
    </row>
    <row r="201" spans="1:26" x14ac:dyDescent="0.25">
      <c r="A201" s="4">
        <v>198</v>
      </c>
      <c r="B201" s="6">
        <v>2024</v>
      </c>
      <c r="C201" s="6">
        <v>12</v>
      </c>
      <c r="D201" s="6">
        <v>539.4</v>
      </c>
      <c r="E201" s="6">
        <v>7.34</v>
      </c>
      <c r="F201" s="21">
        <v>0.6</v>
      </c>
      <c r="G201" s="5" t="s">
        <v>92</v>
      </c>
      <c r="H201" s="5" t="s">
        <v>67</v>
      </c>
      <c r="I201" s="5"/>
      <c r="J201" s="13">
        <v>5</v>
      </c>
      <c r="K201" s="12" t="s">
        <v>164</v>
      </c>
      <c r="L201" s="6">
        <v>3240.46</v>
      </c>
      <c r="M201" s="20">
        <v>70.510000000000005</v>
      </c>
      <c r="N201" s="22">
        <v>52.564995000000003</v>
      </c>
      <c r="O201" s="6">
        <v>20.393999999999998</v>
      </c>
      <c r="P201" s="7"/>
      <c r="Q201" s="7">
        <v>16.221</v>
      </c>
      <c r="R201" s="37">
        <v>3.0072302558398222E-2</v>
      </c>
      <c r="S201" s="7">
        <v>17.945001999999999</v>
      </c>
      <c r="T201" s="22">
        <v>98.54</v>
      </c>
      <c r="U201" s="7">
        <v>88.71</v>
      </c>
      <c r="V201" s="7">
        <v>5.1802479999999997</v>
      </c>
      <c r="W201" s="7">
        <v>4.6634849999999997</v>
      </c>
      <c r="X201" s="7">
        <v>12.764749999999999</v>
      </c>
      <c r="Y201" s="7">
        <v>0.51676500000000003</v>
      </c>
      <c r="Z201" s="23">
        <f t="shared" si="3"/>
        <v>1.1906213999999999</v>
      </c>
    </row>
    <row r="202" spans="1:26" x14ac:dyDescent="0.25">
      <c r="A202" s="4">
        <v>199</v>
      </c>
      <c r="B202" s="6">
        <v>2024</v>
      </c>
      <c r="C202" s="6">
        <v>12</v>
      </c>
      <c r="D202" s="6">
        <v>539.4</v>
      </c>
      <c r="E202" s="6">
        <v>7.34</v>
      </c>
      <c r="F202" s="21">
        <v>0.6</v>
      </c>
      <c r="G202" s="5" t="s">
        <v>92</v>
      </c>
      <c r="H202" s="5" t="s">
        <v>41</v>
      </c>
      <c r="I202" s="5"/>
      <c r="J202" s="14">
        <v>9</v>
      </c>
      <c r="K202" s="12" t="s">
        <v>164</v>
      </c>
      <c r="L202" s="6">
        <v>2062.2199999999998</v>
      </c>
      <c r="M202" s="20">
        <v>55.9</v>
      </c>
      <c r="N202" s="22">
        <v>43.049995000000003</v>
      </c>
      <c r="O202" s="6">
        <v>20.393999999999998</v>
      </c>
      <c r="P202" s="7"/>
      <c r="Q202" s="7">
        <v>20.875999999999998</v>
      </c>
      <c r="R202" s="37">
        <v>3.8702261772339631E-2</v>
      </c>
      <c r="S202" s="7">
        <v>12.849993</v>
      </c>
      <c r="T202" s="22">
        <v>63.6</v>
      </c>
      <c r="U202" s="7">
        <v>57.5</v>
      </c>
      <c r="V202" s="7">
        <v>3.3434520000000001</v>
      </c>
      <c r="W202" s="7">
        <v>3.0227750000000002</v>
      </c>
      <c r="X202" s="7">
        <v>9.5065489999999997</v>
      </c>
      <c r="Y202" s="7">
        <v>0.32067000000000001</v>
      </c>
      <c r="Z202" s="23">
        <f t="shared" si="3"/>
        <v>1.5322983999999997</v>
      </c>
    </row>
    <row r="203" spans="1:26" x14ac:dyDescent="0.25">
      <c r="A203" s="4">
        <v>200</v>
      </c>
      <c r="B203" s="6">
        <v>2024</v>
      </c>
      <c r="C203" s="6">
        <v>12</v>
      </c>
      <c r="D203" s="6">
        <v>539.4</v>
      </c>
      <c r="E203" s="6">
        <v>7.34</v>
      </c>
      <c r="F203" s="21">
        <v>0.6</v>
      </c>
      <c r="G203" s="5" t="s">
        <v>92</v>
      </c>
      <c r="H203" s="5" t="s">
        <v>65</v>
      </c>
      <c r="I203" s="5"/>
      <c r="J203" s="14">
        <v>5</v>
      </c>
      <c r="K203" s="12" t="s">
        <v>164</v>
      </c>
      <c r="L203" s="6">
        <v>1071.18</v>
      </c>
      <c r="M203" s="20">
        <v>25.763999999999999</v>
      </c>
      <c r="N203" s="22">
        <v>18.766002</v>
      </c>
      <c r="O203" s="6">
        <v>20.393999999999998</v>
      </c>
      <c r="P203" s="7"/>
      <c r="Q203" s="7">
        <v>17.518999999999998</v>
      </c>
      <c r="R203" s="37">
        <v>3.2478680014831292E-2</v>
      </c>
      <c r="S203" s="7">
        <v>6.9980000000000002</v>
      </c>
      <c r="T203" s="22">
        <v>44.134</v>
      </c>
      <c r="U203" s="7">
        <v>27</v>
      </c>
      <c r="V203" s="7">
        <v>2.3201239999999999</v>
      </c>
      <c r="W203" s="7">
        <v>1.4193899999999999</v>
      </c>
      <c r="X203" s="7">
        <v>4.6778760000000004</v>
      </c>
      <c r="Y203" s="7">
        <v>0.90073400000000003</v>
      </c>
      <c r="Z203" s="23">
        <f t="shared" si="3"/>
        <v>1.2858945999999998</v>
      </c>
    </row>
    <row r="204" spans="1:26" x14ac:dyDescent="0.25">
      <c r="A204" s="4">
        <v>201</v>
      </c>
      <c r="B204" s="6">
        <v>2024</v>
      </c>
      <c r="C204" s="6">
        <v>12</v>
      </c>
      <c r="D204" s="6">
        <v>539.4</v>
      </c>
      <c r="E204" s="6">
        <v>7.34</v>
      </c>
      <c r="F204" s="21">
        <v>0.6</v>
      </c>
      <c r="G204" s="5" t="s">
        <v>92</v>
      </c>
      <c r="H204" s="5" t="s">
        <v>42</v>
      </c>
      <c r="I204" s="5"/>
      <c r="J204" s="14">
        <v>5</v>
      </c>
      <c r="K204" s="12" t="s">
        <v>164</v>
      </c>
      <c r="L204" s="6">
        <v>3242.04</v>
      </c>
      <c r="M204" s="20">
        <v>78.296999999999997</v>
      </c>
      <c r="N204" s="22">
        <v>57.920994999999998</v>
      </c>
      <c r="O204" s="6">
        <v>20.393999999999998</v>
      </c>
      <c r="P204" s="7"/>
      <c r="Q204" s="7">
        <v>17.866</v>
      </c>
      <c r="R204" s="37">
        <v>3.3121987393400075E-2</v>
      </c>
      <c r="S204" s="7">
        <v>20.376000000000001</v>
      </c>
      <c r="T204" s="22">
        <v>127.53</v>
      </c>
      <c r="U204" s="7">
        <v>134.70400000000001</v>
      </c>
      <c r="V204" s="7">
        <v>6.7042520000000003</v>
      </c>
      <c r="W204" s="7">
        <v>7.0813889999999997</v>
      </c>
      <c r="X204" s="7">
        <v>13.294608999999999</v>
      </c>
      <c r="Y204" s="7">
        <v>0</v>
      </c>
      <c r="Z204" s="23">
        <f t="shared" si="3"/>
        <v>1.3113644</v>
      </c>
    </row>
    <row r="205" spans="1:26" x14ac:dyDescent="0.25">
      <c r="A205" s="4">
        <v>202</v>
      </c>
      <c r="B205" s="6">
        <v>2024</v>
      </c>
      <c r="C205" s="6">
        <v>12</v>
      </c>
      <c r="D205" s="6">
        <v>539.4</v>
      </c>
      <c r="E205" s="6">
        <v>7.34</v>
      </c>
      <c r="F205" s="21">
        <v>0.6</v>
      </c>
      <c r="G205" s="5" t="s">
        <v>92</v>
      </c>
      <c r="H205" s="5" t="s">
        <v>22</v>
      </c>
      <c r="I205" s="5"/>
      <c r="J205" s="14">
        <v>5</v>
      </c>
      <c r="K205" s="12" t="s">
        <v>164</v>
      </c>
      <c r="L205" s="6">
        <v>1064.99</v>
      </c>
      <c r="M205" s="20">
        <v>26.099</v>
      </c>
      <c r="N205" s="22">
        <v>19.811001999999998</v>
      </c>
      <c r="O205" s="6">
        <v>20.393999999999998</v>
      </c>
      <c r="P205" s="7"/>
      <c r="Q205" s="7">
        <v>18.602</v>
      </c>
      <c r="R205" s="37">
        <v>3.4486466444197256E-2</v>
      </c>
      <c r="S205" s="7">
        <v>6.2879969999999998</v>
      </c>
      <c r="T205" s="22">
        <v>34.415999999999997</v>
      </c>
      <c r="U205" s="7">
        <v>26</v>
      </c>
      <c r="V205" s="7">
        <v>1.8092490000000001</v>
      </c>
      <c r="W205" s="7">
        <v>1.3668199999999999</v>
      </c>
      <c r="X205" s="7">
        <v>4.4787520000000001</v>
      </c>
      <c r="Y205" s="7">
        <v>0.44242599999999999</v>
      </c>
      <c r="Z205" s="23">
        <f t="shared" si="3"/>
        <v>1.3653868</v>
      </c>
    </row>
    <row r="206" spans="1:26" x14ac:dyDescent="0.25">
      <c r="A206" s="4">
        <v>203</v>
      </c>
      <c r="B206" s="6">
        <v>2024</v>
      </c>
      <c r="C206" s="6">
        <v>12</v>
      </c>
      <c r="D206" s="6">
        <v>539.4</v>
      </c>
      <c r="E206" s="6">
        <v>7.34</v>
      </c>
      <c r="F206" s="21">
        <v>0.6</v>
      </c>
      <c r="G206" s="5" t="s">
        <v>92</v>
      </c>
      <c r="H206" s="5" t="s">
        <v>43</v>
      </c>
      <c r="I206" s="5"/>
      <c r="J206" s="11">
        <v>5</v>
      </c>
      <c r="K206" s="12" t="s">
        <v>164</v>
      </c>
      <c r="L206" s="6">
        <v>3234.16</v>
      </c>
      <c r="M206" s="20">
        <v>74.251999999999995</v>
      </c>
      <c r="N206" s="22">
        <v>55.125995000000003</v>
      </c>
      <c r="O206" s="6">
        <v>20.393999999999998</v>
      </c>
      <c r="P206" s="7"/>
      <c r="Q206" s="7">
        <v>17.045000000000002</v>
      </c>
      <c r="R206" s="37">
        <v>3.1599925843529851E-2</v>
      </c>
      <c r="S206" s="7">
        <v>19.125999</v>
      </c>
      <c r="T206" s="22">
        <v>153.4</v>
      </c>
      <c r="U206" s="7">
        <v>146.06741600000001</v>
      </c>
      <c r="V206" s="7">
        <v>8.0642379999999996</v>
      </c>
      <c r="W206" s="7">
        <v>7.6787640000000001</v>
      </c>
      <c r="X206" s="7">
        <v>11.061762</v>
      </c>
      <c r="Y206" s="7">
        <v>0.38547300000000001</v>
      </c>
      <c r="Z206" s="23">
        <f t="shared" si="3"/>
        <v>1.2511030000000001</v>
      </c>
    </row>
    <row r="207" spans="1:26" x14ac:dyDescent="0.25">
      <c r="A207" s="4">
        <v>204</v>
      </c>
      <c r="B207" s="6">
        <v>2024</v>
      </c>
      <c r="C207" s="6">
        <v>12</v>
      </c>
      <c r="D207" s="6">
        <v>539.4</v>
      </c>
      <c r="E207" s="6">
        <v>7.34</v>
      </c>
      <c r="F207" s="21">
        <v>0.6</v>
      </c>
      <c r="G207" s="5" t="s">
        <v>92</v>
      </c>
      <c r="H207" s="5" t="s">
        <v>23</v>
      </c>
      <c r="I207" s="5"/>
      <c r="J207" s="13">
        <v>5</v>
      </c>
      <c r="K207" s="12" t="s">
        <v>164</v>
      </c>
      <c r="L207" s="6">
        <v>1075.17</v>
      </c>
      <c r="M207" s="20">
        <v>27.073</v>
      </c>
      <c r="N207" s="22">
        <v>20.512003</v>
      </c>
      <c r="O207" s="6">
        <v>20.393999999999998</v>
      </c>
      <c r="P207" s="7"/>
      <c r="Q207" s="7">
        <v>19.078000000000003</v>
      </c>
      <c r="R207" s="37">
        <v>3.5368928439006311E-2</v>
      </c>
      <c r="S207" s="7">
        <v>6.5609989999999998</v>
      </c>
      <c r="T207" s="22">
        <v>40.405000000000001</v>
      </c>
      <c r="U207" s="7">
        <v>37.5</v>
      </c>
      <c r="V207" s="7">
        <v>2.124091</v>
      </c>
      <c r="W207" s="7">
        <v>1.9713750000000001</v>
      </c>
      <c r="X207" s="7">
        <v>4.4369100000000001</v>
      </c>
      <c r="Y207" s="7">
        <v>0.15271499999999999</v>
      </c>
      <c r="Z207" s="23">
        <f t="shared" si="3"/>
        <v>1.4003252000000002</v>
      </c>
    </row>
    <row r="208" spans="1:26" x14ac:dyDescent="0.25">
      <c r="A208" s="4">
        <v>205</v>
      </c>
      <c r="B208" s="6">
        <v>2024</v>
      </c>
      <c r="C208" s="6">
        <v>12</v>
      </c>
      <c r="D208" s="6">
        <v>539.4</v>
      </c>
      <c r="E208" s="6">
        <v>7.34</v>
      </c>
      <c r="F208" s="21">
        <v>0.6</v>
      </c>
      <c r="G208" s="5" t="s">
        <v>92</v>
      </c>
      <c r="H208" s="5" t="s">
        <v>24</v>
      </c>
      <c r="I208" s="5"/>
      <c r="J208" s="14">
        <v>9</v>
      </c>
      <c r="K208" s="12" t="s">
        <v>164</v>
      </c>
      <c r="L208" s="6">
        <v>2061.5</v>
      </c>
      <c r="M208" s="20">
        <v>59.215000000000003</v>
      </c>
      <c r="N208" s="22">
        <v>45.833993999999997</v>
      </c>
      <c r="O208" s="6">
        <v>20.393999999999998</v>
      </c>
      <c r="P208" s="7"/>
      <c r="Q208" s="7">
        <v>22.233000000000001</v>
      </c>
      <c r="R208" s="37">
        <v>4.1218020022246941E-2</v>
      </c>
      <c r="S208" s="7">
        <v>13.381000999999999</v>
      </c>
      <c r="T208" s="22">
        <v>65.989999999999995</v>
      </c>
      <c r="U208" s="7">
        <v>43</v>
      </c>
      <c r="V208" s="7">
        <v>3.4690940000000001</v>
      </c>
      <c r="W208" s="7">
        <v>2.26051</v>
      </c>
      <c r="X208" s="7">
        <v>9.9119060000000001</v>
      </c>
      <c r="Y208" s="7">
        <v>1.208585</v>
      </c>
      <c r="Z208" s="23">
        <f t="shared" si="3"/>
        <v>1.6319022000000001</v>
      </c>
    </row>
    <row r="209" spans="1:26" x14ac:dyDescent="0.25">
      <c r="A209" s="4">
        <v>206</v>
      </c>
      <c r="B209" s="6">
        <v>2024</v>
      </c>
      <c r="C209" s="6">
        <v>12</v>
      </c>
      <c r="D209" s="6">
        <v>539.4</v>
      </c>
      <c r="E209" s="6">
        <v>7.34</v>
      </c>
      <c r="F209" s="21">
        <v>0.6</v>
      </c>
      <c r="G209" s="5" t="s">
        <v>92</v>
      </c>
      <c r="H209" s="5" t="s">
        <v>25</v>
      </c>
      <c r="I209" s="5"/>
      <c r="J209" s="14">
        <v>5</v>
      </c>
      <c r="K209" s="12" t="s">
        <v>164</v>
      </c>
      <c r="L209" s="6">
        <v>3226.33</v>
      </c>
      <c r="M209" s="20">
        <v>73.555000000000007</v>
      </c>
      <c r="N209" s="22">
        <v>56.161005000000003</v>
      </c>
      <c r="O209" s="6">
        <v>20.393999999999998</v>
      </c>
      <c r="P209" s="7"/>
      <c r="Q209" s="7">
        <v>17.407</v>
      </c>
      <c r="R209" s="37">
        <v>3.2271041898405635E-2</v>
      </c>
      <c r="S209" s="7">
        <v>17.393999999999998</v>
      </c>
      <c r="T209" s="22">
        <v>99.4</v>
      </c>
      <c r="U209" s="7">
        <v>79.352000000000004</v>
      </c>
      <c r="V209" s="7">
        <v>5.2254579999999997</v>
      </c>
      <c r="W209" s="7">
        <v>4.1715350000000004</v>
      </c>
      <c r="X209" s="7">
        <v>12.16854</v>
      </c>
      <c r="Y209" s="7">
        <v>0</v>
      </c>
      <c r="Z209" s="23">
        <f t="shared" si="3"/>
        <v>1.2776738000000001</v>
      </c>
    </row>
    <row r="210" spans="1:26" x14ac:dyDescent="0.25">
      <c r="A210" s="4">
        <v>207</v>
      </c>
      <c r="B210" s="6">
        <v>2024</v>
      </c>
      <c r="C210" s="6">
        <v>12</v>
      </c>
      <c r="D210" s="6">
        <v>539.4</v>
      </c>
      <c r="E210" s="6">
        <v>7.34</v>
      </c>
      <c r="F210" s="21">
        <v>0.6</v>
      </c>
      <c r="G210" s="5" t="s">
        <v>92</v>
      </c>
      <c r="H210" s="5" t="s">
        <v>26</v>
      </c>
      <c r="I210" s="5"/>
      <c r="J210" s="11">
        <v>5</v>
      </c>
      <c r="K210" s="12" t="s">
        <v>162</v>
      </c>
      <c r="L210" s="6">
        <v>1979.84</v>
      </c>
      <c r="M210" s="20">
        <v>42.77</v>
      </c>
      <c r="N210" s="22">
        <v>32.697004999999997</v>
      </c>
      <c r="O210" s="6">
        <v>20.393999999999998</v>
      </c>
      <c r="P210" s="7"/>
      <c r="Q210" s="7">
        <v>16.514999999999997</v>
      </c>
      <c r="R210" s="37">
        <v>3.0617352614015568E-2</v>
      </c>
      <c r="S210" s="7">
        <v>10.072998</v>
      </c>
      <c r="T210" s="22">
        <v>57.247999999999998</v>
      </c>
      <c r="U210" s="7">
        <v>56.6</v>
      </c>
      <c r="V210" s="7">
        <v>3.0095269999999998</v>
      </c>
      <c r="W210" s="7">
        <v>2.9754619999999998</v>
      </c>
      <c r="X210" s="7">
        <v>7.0634730000000001</v>
      </c>
      <c r="Y210" s="7">
        <v>3.4063000000000003E-2</v>
      </c>
      <c r="Z210" s="23">
        <f t="shared" si="3"/>
        <v>1.2122009999999996</v>
      </c>
    </row>
    <row r="211" spans="1:26" x14ac:dyDescent="0.25">
      <c r="A211" s="4">
        <v>208</v>
      </c>
      <c r="B211" s="6">
        <v>2024</v>
      </c>
      <c r="C211" s="6">
        <v>12</v>
      </c>
      <c r="D211" s="6">
        <v>539.4</v>
      </c>
      <c r="E211" s="6">
        <v>7.34</v>
      </c>
      <c r="F211" s="21">
        <v>0.6</v>
      </c>
      <c r="G211" s="5" t="s">
        <v>92</v>
      </c>
      <c r="H211" s="5" t="s">
        <v>28</v>
      </c>
      <c r="I211" s="5"/>
      <c r="J211" s="13">
        <v>5</v>
      </c>
      <c r="K211" s="12" t="s">
        <v>162</v>
      </c>
      <c r="L211" s="6">
        <v>1981.62</v>
      </c>
      <c r="M211" s="20">
        <v>46.872999999999998</v>
      </c>
      <c r="N211" s="22">
        <v>37.362999000000002</v>
      </c>
      <c r="O211" s="6">
        <v>20.393999999999998</v>
      </c>
      <c r="P211" s="7"/>
      <c r="Q211" s="7">
        <v>18.855</v>
      </c>
      <c r="R211" s="37">
        <v>3.4955506117908791E-2</v>
      </c>
      <c r="S211" s="7">
        <v>9.5100020000000001</v>
      </c>
      <c r="T211" s="22">
        <v>69.403000000000006</v>
      </c>
      <c r="U211" s="7">
        <v>51</v>
      </c>
      <c r="V211" s="7">
        <v>3.6485159999999999</v>
      </c>
      <c r="W211" s="7">
        <v>2.6810700000000001</v>
      </c>
      <c r="X211" s="7">
        <v>5.8614839999999999</v>
      </c>
      <c r="Y211" s="7">
        <v>0.96744799999999997</v>
      </c>
      <c r="Z211" s="23">
        <f t="shared" si="3"/>
        <v>1.3839570000000001</v>
      </c>
    </row>
    <row r="212" spans="1:26" x14ac:dyDescent="0.25">
      <c r="A212" s="4">
        <v>209</v>
      </c>
      <c r="B212" s="6">
        <v>2024</v>
      </c>
      <c r="C212" s="6">
        <v>12</v>
      </c>
      <c r="D212" s="6">
        <v>539.4</v>
      </c>
      <c r="E212" s="6">
        <v>7.34</v>
      </c>
      <c r="F212" s="21">
        <v>0.6</v>
      </c>
      <c r="G212" s="5" t="s">
        <v>92</v>
      </c>
      <c r="H212" s="5" t="s">
        <v>31</v>
      </c>
      <c r="I212" s="5"/>
      <c r="J212" s="14">
        <v>5</v>
      </c>
      <c r="K212" s="12" t="s">
        <v>164</v>
      </c>
      <c r="L212" s="6">
        <v>1077.21</v>
      </c>
      <c r="M212" s="20">
        <v>25.727</v>
      </c>
      <c r="N212" s="22">
        <v>19.055</v>
      </c>
      <c r="O212" s="6">
        <v>20.393999999999998</v>
      </c>
      <c r="P212" s="7"/>
      <c r="Q212" s="7">
        <v>17.689</v>
      </c>
      <c r="R212" s="37">
        <v>3.2793845012977385E-2</v>
      </c>
      <c r="S212" s="7">
        <v>6.6720009999999998</v>
      </c>
      <c r="T212" s="22">
        <v>39.277999999999999</v>
      </c>
      <c r="U212" s="7">
        <v>37</v>
      </c>
      <c r="V212" s="7">
        <v>2.0648439999999999</v>
      </c>
      <c r="W212" s="7">
        <v>1.94509</v>
      </c>
      <c r="X212" s="7">
        <v>4.6071559999999998</v>
      </c>
      <c r="Y212" s="7">
        <v>0.119755</v>
      </c>
      <c r="Z212" s="23">
        <f t="shared" si="3"/>
        <v>1.2983725999999998</v>
      </c>
    </row>
    <row r="213" spans="1:26" x14ac:dyDescent="0.25">
      <c r="A213" s="4">
        <v>210</v>
      </c>
      <c r="B213" s="6">
        <v>2024</v>
      </c>
      <c r="C213" s="6">
        <v>12</v>
      </c>
      <c r="D213" s="6">
        <v>539.4</v>
      </c>
      <c r="E213" s="6">
        <v>7.34</v>
      </c>
      <c r="F213" s="21">
        <v>0.6</v>
      </c>
      <c r="G213" s="5" t="s">
        <v>93</v>
      </c>
      <c r="H213" s="5" t="s">
        <v>40</v>
      </c>
      <c r="I213" s="5"/>
      <c r="J213" s="11">
        <v>9</v>
      </c>
      <c r="K213" s="24"/>
      <c r="L213" s="6">
        <v>3872.48</v>
      </c>
      <c r="M213" s="20">
        <v>90.613</v>
      </c>
      <c r="N213" s="22">
        <v>73.153002999999998</v>
      </c>
      <c r="O213" s="6">
        <v>20.393999999999998</v>
      </c>
      <c r="P213" s="7"/>
      <c r="Q213" s="7">
        <v>18.73</v>
      </c>
      <c r="R213" s="37">
        <v>3.4723767148683728E-2</v>
      </c>
      <c r="S213" s="7">
        <v>17.46</v>
      </c>
      <c r="T213" s="22">
        <v>104.48</v>
      </c>
      <c r="U213" s="7">
        <v>95.352000000000004</v>
      </c>
      <c r="V213" s="7">
        <v>5.4925139999999999</v>
      </c>
      <c r="W213" s="7">
        <v>5.0126549999999996</v>
      </c>
      <c r="X213" s="7">
        <v>11.967487999999999</v>
      </c>
      <c r="Y213" s="7">
        <v>0</v>
      </c>
      <c r="Z213" s="23">
        <f t="shared" si="3"/>
        <v>1.3747819999999999</v>
      </c>
    </row>
    <row r="214" spans="1:26" x14ac:dyDescent="0.25">
      <c r="A214" s="4">
        <v>211</v>
      </c>
      <c r="B214" s="6">
        <v>2024</v>
      </c>
      <c r="C214" s="6">
        <v>12</v>
      </c>
      <c r="D214" s="6">
        <v>539.4</v>
      </c>
      <c r="E214" s="6">
        <v>7.34</v>
      </c>
      <c r="F214" s="21">
        <v>0.6</v>
      </c>
      <c r="G214" s="5" t="s">
        <v>93</v>
      </c>
      <c r="H214" s="5" t="s">
        <v>43</v>
      </c>
      <c r="I214" s="5"/>
      <c r="J214" s="13">
        <v>5</v>
      </c>
      <c r="K214" s="12" t="s">
        <v>165</v>
      </c>
      <c r="L214" s="6">
        <v>1363.79</v>
      </c>
      <c r="M214" s="20">
        <v>35.889000000000003</v>
      </c>
      <c r="N214" s="22">
        <v>25.411003999999998</v>
      </c>
      <c r="O214" s="6">
        <v>20.393999999999998</v>
      </c>
      <c r="P214" s="7"/>
      <c r="Q214" s="7">
        <v>18.632999999999999</v>
      </c>
      <c r="R214" s="37">
        <v>3.4543937708565071E-2</v>
      </c>
      <c r="S214" s="7">
        <v>10.478002999999999</v>
      </c>
      <c r="T214" s="22">
        <v>69.957999999999998</v>
      </c>
      <c r="U214" s="7">
        <v>44</v>
      </c>
      <c r="V214" s="7">
        <v>3.677692</v>
      </c>
      <c r="W214" s="7">
        <v>2.3130799999999998</v>
      </c>
      <c r="X214" s="7">
        <v>6.8003070000000001</v>
      </c>
      <c r="Y214" s="7">
        <v>1.3646149999999999</v>
      </c>
      <c r="Z214" s="23">
        <f t="shared" si="3"/>
        <v>1.3676622000000001</v>
      </c>
    </row>
    <row r="215" spans="1:26" x14ac:dyDescent="0.25">
      <c r="A215" s="4">
        <v>212</v>
      </c>
      <c r="B215" s="6">
        <v>2024</v>
      </c>
      <c r="C215" s="6">
        <v>12</v>
      </c>
      <c r="D215" s="6">
        <v>539.4</v>
      </c>
      <c r="E215" s="6">
        <v>7.34</v>
      </c>
      <c r="F215" s="21">
        <v>0.6</v>
      </c>
      <c r="G215" s="5" t="s">
        <v>93</v>
      </c>
      <c r="H215" s="5" t="s">
        <v>24</v>
      </c>
      <c r="I215" s="5"/>
      <c r="J215" s="11">
        <v>5</v>
      </c>
      <c r="K215" s="12" t="s">
        <v>164</v>
      </c>
      <c r="L215" s="6">
        <v>2726.87</v>
      </c>
      <c r="M215" s="20">
        <v>67.171000000000006</v>
      </c>
      <c r="N215" s="22">
        <v>49.447996000000003</v>
      </c>
      <c r="O215" s="6">
        <v>20.393999999999998</v>
      </c>
      <c r="P215" s="7"/>
      <c r="Q215" s="7">
        <v>18.134</v>
      </c>
      <c r="R215" s="37">
        <v>3.3618835743418618E-2</v>
      </c>
      <c r="S215" s="7">
        <v>17.722999999999999</v>
      </c>
      <c r="T215" s="22">
        <v>102.12</v>
      </c>
      <c r="U215" s="7">
        <v>69.352000000000004</v>
      </c>
      <c r="V215" s="7">
        <v>5.3684479999999999</v>
      </c>
      <c r="W215" s="7">
        <v>3.6458349999999999</v>
      </c>
      <c r="X215" s="7">
        <v>12.354551000000001</v>
      </c>
      <c r="Y215" s="7">
        <v>0</v>
      </c>
      <c r="Z215" s="23">
        <f t="shared" si="3"/>
        <v>1.3310355999999999</v>
      </c>
    </row>
    <row r="216" spans="1:26" x14ac:dyDescent="0.25">
      <c r="A216" s="4">
        <v>213</v>
      </c>
      <c r="B216" s="6">
        <v>2024</v>
      </c>
      <c r="C216" s="6">
        <v>12</v>
      </c>
      <c r="D216" s="6">
        <v>539.4</v>
      </c>
      <c r="E216" s="6">
        <v>7.34</v>
      </c>
      <c r="F216" s="21">
        <v>0.6</v>
      </c>
      <c r="G216" s="5" t="s">
        <v>93</v>
      </c>
      <c r="H216" s="5" t="s">
        <v>26</v>
      </c>
      <c r="I216" s="5"/>
      <c r="J216" s="11">
        <v>5</v>
      </c>
      <c r="K216" s="12" t="s">
        <v>167</v>
      </c>
      <c r="L216" s="6">
        <v>721.26</v>
      </c>
      <c r="M216" s="20">
        <v>16.901</v>
      </c>
      <c r="N216" s="22">
        <v>11.731998000000001</v>
      </c>
      <c r="O216" s="6">
        <v>20.393999999999998</v>
      </c>
      <c r="P216" s="7"/>
      <c r="Q216" s="7">
        <v>16.265999999999998</v>
      </c>
      <c r="R216" s="37">
        <v>3.0155728587319242E-2</v>
      </c>
      <c r="S216" s="7">
        <v>5.1689999999999996</v>
      </c>
      <c r="T216" s="22">
        <v>37.174999999999997</v>
      </c>
      <c r="U216" s="7">
        <v>37.5</v>
      </c>
      <c r="V216" s="7">
        <v>1.9542900000000001</v>
      </c>
      <c r="W216" s="7">
        <v>1.9713750000000001</v>
      </c>
      <c r="X216" s="7">
        <v>3.2147100000000002</v>
      </c>
      <c r="Y216" s="7">
        <v>-1.7084999999999999E-2</v>
      </c>
      <c r="Z216" s="23">
        <f t="shared" si="3"/>
        <v>1.1939243999999998</v>
      </c>
    </row>
    <row r="217" spans="1:26" x14ac:dyDescent="0.25">
      <c r="A217" s="4">
        <v>214</v>
      </c>
      <c r="B217" s="6">
        <v>2024</v>
      </c>
      <c r="C217" s="6">
        <v>12</v>
      </c>
      <c r="D217" s="6">
        <v>539.4</v>
      </c>
      <c r="E217" s="6">
        <v>7.34</v>
      </c>
      <c r="F217" s="21">
        <v>0.6</v>
      </c>
      <c r="G217" s="5" t="s">
        <v>93</v>
      </c>
      <c r="H217" s="5" t="s">
        <v>28</v>
      </c>
      <c r="I217" s="5"/>
      <c r="J217" s="11">
        <v>5</v>
      </c>
      <c r="K217" s="12" t="s">
        <v>165</v>
      </c>
      <c r="L217" s="6">
        <v>2185.8000000000002</v>
      </c>
      <c r="M217" s="20">
        <v>50.112000000000002</v>
      </c>
      <c r="N217" s="22">
        <v>36.263001000000003</v>
      </c>
      <c r="O217" s="6">
        <v>20.393999999999998</v>
      </c>
      <c r="P217" s="7"/>
      <c r="Q217" s="7">
        <v>16.59</v>
      </c>
      <c r="R217" s="37">
        <v>3.0756395995550613E-2</v>
      </c>
      <c r="S217" s="7">
        <v>13.849</v>
      </c>
      <c r="T217" s="22">
        <v>83.66</v>
      </c>
      <c r="U217" s="7">
        <v>88.652000000000001</v>
      </c>
      <c r="V217" s="7">
        <v>4.3980059999999996</v>
      </c>
      <c r="W217" s="7">
        <v>4.6604359999999998</v>
      </c>
      <c r="X217" s="7">
        <v>9.4509950000000007</v>
      </c>
      <c r="Y217" s="7">
        <v>-0.26243</v>
      </c>
      <c r="Z217" s="23">
        <f t="shared" si="3"/>
        <v>1.217706</v>
      </c>
    </row>
    <row r="218" spans="1:26" x14ac:dyDescent="0.25">
      <c r="A218" s="4">
        <v>215</v>
      </c>
      <c r="B218" s="6">
        <v>2024</v>
      </c>
      <c r="C218" s="6">
        <v>12</v>
      </c>
      <c r="D218" s="6">
        <v>539.4</v>
      </c>
      <c r="E218" s="6">
        <v>7.34</v>
      </c>
      <c r="F218" s="21">
        <v>0.6</v>
      </c>
      <c r="G218" s="5" t="s">
        <v>93</v>
      </c>
      <c r="H218" s="5" t="s">
        <v>31</v>
      </c>
      <c r="I218" s="5"/>
      <c r="J218" s="13">
        <v>5</v>
      </c>
      <c r="K218" s="12" t="s">
        <v>165</v>
      </c>
      <c r="L218" s="6">
        <v>721.45</v>
      </c>
      <c r="M218" s="20">
        <v>17.033000000000001</v>
      </c>
      <c r="N218" s="22">
        <v>12.905999</v>
      </c>
      <c r="O218" s="6">
        <v>20.393999999999998</v>
      </c>
      <c r="P218" s="7"/>
      <c r="Q218" s="7">
        <v>17.888999999999999</v>
      </c>
      <c r="R218" s="37">
        <v>3.3164627363737487E-2</v>
      </c>
      <c r="S218" s="7">
        <v>4.1269989999999996</v>
      </c>
      <c r="T218" s="22">
        <v>22.186</v>
      </c>
      <c r="U218" s="7">
        <v>20</v>
      </c>
      <c r="V218" s="7">
        <v>1.166318</v>
      </c>
      <c r="W218" s="7">
        <v>1.0513999999999999</v>
      </c>
      <c r="X218" s="7">
        <v>2.9606819999999998</v>
      </c>
      <c r="Y218" s="7">
        <v>0.11491700000000001</v>
      </c>
      <c r="Z218" s="23">
        <f t="shared" si="3"/>
        <v>1.3130526</v>
      </c>
    </row>
    <row r="219" spans="1:26" x14ac:dyDescent="0.25">
      <c r="A219" s="4">
        <v>216</v>
      </c>
      <c r="B219" s="6">
        <v>2024</v>
      </c>
      <c r="C219" s="6">
        <v>12</v>
      </c>
      <c r="D219" s="6">
        <v>539.4</v>
      </c>
      <c r="E219" s="6">
        <v>7.34</v>
      </c>
      <c r="F219" s="21">
        <v>0.6</v>
      </c>
      <c r="G219" s="5" t="s">
        <v>93</v>
      </c>
      <c r="H219" s="5" t="s">
        <v>33</v>
      </c>
      <c r="I219" s="5"/>
      <c r="J219" s="11">
        <v>5</v>
      </c>
      <c r="K219" s="12" t="s">
        <v>162</v>
      </c>
      <c r="L219" s="6">
        <v>1347.58</v>
      </c>
      <c r="M219" s="20">
        <v>36.139000000000003</v>
      </c>
      <c r="N219" s="22">
        <v>28.053000000000001</v>
      </c>
      <c r="O219" s="6">
        <v>20.393999999999998</v>
      </c>
      <c r="P219" s="7"/>
      <c r="Q219" s="7">
        <v>20.817</v>
      </c>
      <c r="R219" s="37">
        <v>3.8592880978865408E-2</v>
      </c>
      <c r="S219" s="7">
        <v>8.0860020000000006</v>
      </c>
      <c r="T219" s="22">
        <v>55.18</v>
      </c>
      <c r="U219" s="7">
        <v>50</v>
      </c>
      <c r="V219" s="7">
        <v>2.9008129999999999</v>
      </c>
      <c r="W219" s="7">
        <v>2.6284999999999998</v>
      </c>
      <c r="X219" s="7">
        <v>5.1851880000000001</v>
      </c>
      <c r="Y219" s="7">
        <v>0.27231499999999997</v>
      </c>
      <c r="Z219" s="23">
        <f t="shared" si="3"/>
        <v>1.5279678000000001</v>
      </c>
    </row>
    <row r="220" spans="1:26" x14ac:dyDescent="0.25">
      <c r="A220" s="4">
        <v>217</v>
      </c>
      <c r="B220" s="6">
        <v>2024</v>
      </c>
      <c r="C220" s="6">
        <v>12</v>
      </c>
      <c r="D220" s="6">
        <v>539.4</v>
      </c>
      <c r="E220" s="6">
        <v>7.34</v>
      </c>
      <c r="F220" s="21">
        <v>0.6</v>
      </c>
      <c r="G220" s="5" t="s">
        <v>93</v>
      </c>
      <c r="H220" s="5" t="s">
        <v>44</v>
      </c>
      <c r="I220" s="5"/>
      <c r="J220" s="13">
        <v>5</v>
      </c>
      <c r="K220" s="12" t="s">
        <v>165</v>
      </c>
      <c r="L220" s="6">
        <v>1344.23</v>
      </c>
      <c r="M220" s="20">
        <v>33.218000000000004</v>
      </c>
      <c r="N220" s="22">
        <v>25.371994000000001</v>
      </c>
      <c r="O220" s="6">
        <v>20.393999999999998</v>
      </c>
      <c r="P220" s="7"/>
      <c r="Q220" s="7">
        <v>18.875</v>
      </c>
      <c r="R220" s="37">
        <v>3.4992584352984801E-2</v>
      </c>
      <c r="S220" s="7">
        <v>7.8459940000000001</v>
      </c>
      <c r="T220" s="22">
        <v>40.82</v>
      </c>
      <c r="U220" s="7">
        <v>27</v>
      </c>
      <c r="V220" s="7">
        <v>2.1459069999999998</v>
      </c>
      <c r="W220" s="7">
        <v>1.4193899999999999</v>
      </c>
      <c r="X220" s="7">
        <v>5.7000929999999999</v>
      </c>
      <c r="Y220" s="7">
        <v>0.72651100000000002</v>
      </c>
      <c r="Z220" s="23">
        <f t="shared" si="3"/>
        <v>1.3854249999999999</v>
      </c>
    </row>
    <row r="221" spans="1:26" x14ac:dyDescent="0.25">
      <c r="A221" s="4">
        <v>218</v>
      </c>
      <c r="B221" s="6">
        <v>2024</v>
      </c>
      <c r="C221" s="6">
        <v>12</v>
      </c>
      <c r="D221" s="6">
        <v>539.4</v>
      </c>
      <c r="E221" s="6">
        <v>7.34</v>
      </c>
      <c r="F221" s="21">
        <v>0.6</v>
      </c>
      <c r="G221" s="5" t="s">
        <v>93</v>
      </c>
      <c r="H221" s="5" t="s">
        <v>45</v>
      </c>
      <c r="I221" s="5"/>
      <c r="J221" s="11">
        <v>5</v>
      </c>
      <c r="K221" s="12" t="s">
        <v>165</v>
      </c>
      <c r="L221" s="6">
        <v>2725.45</v>
      </c>
      <c r="M221" s="20">
        <v>61.148000000000003</v>
      </c>
      <c r="N221" s="22">
        <v>47.364001000000002</v>
      </c>
      <c r="O221" s="6">
        <v>20.393999999999998</v>
      </c>
      <c r="P221" s="7"/>
      <c r="Q221" s="7">
        <v>17.378</v>
      </c>
      <c r="R221" s="37">
        <v>3.221727845754542E-2</v>
      </c>
      <c r="S221" s="7">
        <v>13.784005000000001</v>
      </c>
      <c r="T221" s="22">
        <v>96.24</v>
      </c>
      <c r="U221" s="7">
        <v>83.9</v>
      </c>
      <c r="V221" s="7">
        <v>5.0593370000000002</v>
      </c>
      <c r="W221" s="7">
        <v>4.4106230000000002</v>
      </c>
      <c r="X221" s="7">
        <v>8.7246609999999993</v>
      </c>
      <c r="Y221" s="7">
        <v>0.64871900000000005</v>
      </c>
      <c r="Z221" s="23">
        <f t="shared" ref="Z221:Z284" si="4">Q221*E221/100</f>
        <v>1.2755452</v>
      </c>
    </row>
    <row r="222" spans="1:26" x14ac:dyDescent="0.25">
      <c r="A222" s="4">
        <v>219</v>
      </c>
      <c r="B222" s="6">
        <v>2024</v>
      </c>
      <c r="C222" s="6">
        <v>12</v>
      </c>
      <c r="D222" s="6">
        <v>539.4</v>
      </c>
      <c r="E222" s="6">
        <v>7.34</v>
      </c>
      <c r="F222" s="21">
        <v>0.6</v>
      </c>
      <c r="G222" s="5" t="s">
        <v>93</v>
      </c>
      <c r="H222" s="5" t="s">
        <v>46</v>
      </c>
      <c r="I222" s="5"/>
      <c r="J222" s="13">
        <v>5</v>
      </c>
      <c r="K222" s="12" t="s">
        <v>165</v>
      </c>
      <c r="L222" s="6">
        <v>2168.25</v>
      </c>
      <c r="M222" s="20">
        <v>52.610999999999997</v>
      </c>
      <c r="N222" s="22">
        <v>39.986002999999997</v>
      </c>
      <c r="O222" s="6">
        <v>20.393999999999998</v>
      </c>
      <c r="P222" s="7"/>
      <c r="Q222" s="7">
        <v>18.442</v>
      </c>
      <c r="R222" s="37">
        <v>3.4189840563589174E-2</v>
      </c>
      <c r="S222" s="7">
        <v>12.624998</v>
      </c>
      <c r="T222" s="22">
        <v>73.27</v>
      </c>
      <c r="U222" s="7">
        <v>58.5</v>
      </c>
      <c r="V222" s="7">
        <v>3.851804</v>
      </c>
      <c r="W222" s="7">
        <v>3.075345</v>
      </c>
      <c r="X222" s="7">
        <v>8.7731960000000004</v>
      </c>
      <c r="Y222" s="7">
        <v>0.77645699999999995</v>
      </c>
      <c r="Z222" s="23">
        <f t="shared" si="4"/>
        <v>1.3536428</v>
      </c>
    </row>
    <row r="223" spans="1:26" x14ac:dyDescent="0.25">
      <c r="A223" s="4">
        <v>220</v>
      </c>
      <c r="B223" s="6">
        <v>2024</v>
      </c>
      <c r="C223" s="6">
        <v>12</v>
      </c>
      <c r="D223" s="6">
        <v>539.4</v>
      </c>
      <c r="E223" s="6">
        <v>7.34</v>
      </c>
      <c r="F223" s="21">
        <v>0.6</v>
      </c>
      <c r="G223" s="5" t="s">
        <v>93</v>
      </c>
      <c r="H223" s="5" t="s">
        <v>47</v>
      </c>
      <c r="I223" s="5"/>
      <c r="J223" s="11">
        <v>9</v>
      </c>
      <c r="K223" s="12" t="s">
        <v>165</v>
      </c>
      <c r="L223" s="6">
        <v>3493.03</v>
      </c>
      <c r="M223" s="20">
        <v>91.600999999999999</v>
      </c>
      <c r="N223" s="22">
        <v>71.161989000000005</v>
      </c>
      <c r="O223" s="6">
        <v>20.393999999999998</v>
      </c>
      <c r="P223" s="7"/>
      <c r="Q223" s="7">
        <v>20.372999999999998</v>
      </c>
      <c r="R223" s="37">
        <v>3.7769744160177976E-2</v>
      </c>
      <c r="S223" s="7">
        <v>20.438991000000001</v>
      </c>
      <c r="T223" s="22">
        <v>133.30000000000001</v>
      </c>
      <c r="U223" s="7">
        <v>97</v>
      </c>
      <c r="V223" s="7">
        <v>7.0075810000000001</v>
      </c>
      <c r="W223" s="7">
        <v>5.0992899999999999</v>
      </c>
      <c r="X223" s="7">
        <v>13.431419</v>
      </c>
      <c r="Y223" s="7">
        <v>1.908282</v>
      </c>
      <c r="Z223" s="23">
        <f t="shared" si="4"/>
        <v>1.4953781999999998</v>
      </c>
    </row>
    <row r="224" spans="1:26" x14ac:dyDescent="0.25">
      <c r="A224" s="4">
        <v>221</v>
      </c>
      <c r="B224" s="6">
        <v>2024</v>
      </c>
      <c r="C224" s="6">
        <v>12</v>
      </c>
      <c r="D224" s="6">
        <v>539.4</v>
      </c>
      <c r="E224" s="6">
        <v>7.34</v>
      </c>
      <c r="F224" s="21">
        <v>0.6</v>
      </c>
      <c r="G224" s="5" t="s">
        <v>93</v>
      </c>
      <c r="H224" s="5" t="s">
        <v>72</v>
      </c>
      <c r="I224" s="5"/>
      <c r="J224" s="11">
        <v>9</v>
      </c>
      <c r="K224" s="12" t="s">
        <v>165</v>
      </c>
      <c r="L224" s="6">
        <v>3478.61</v>
      </c>
      <c r="M224" s="20">
        <v>78.951999999999998</v>
      </c>
      <c r="N224" s="22">
        <v>59.700001999999998</v>
      </c>
      <c r="O224" s="6">
        <v>20.393999999999998</v>
      </c>
      <c r="P224" s="7"/>
      <c r="Q224" s="7">
        <v>17.161999999999999</v>
      </c>
      <c r="R224" s="37">
        <v>3.181683351872451E-2</v>
      </c>
      <c r="S224" s="7">
        <v>19.252008</v>
      </c>
      <c r="T224" s="22">
        <v>131.46</v>
      </c>
      <c r="U224" s="7">
        <v>125.5</v>
      </c>
      <c r="V224" s="7">
        <v>6.9108520000000002</v>
      </c>
      <c r="W224" s="7">
        <v>6.5975349999999997</v>
      </c>
      <c r="X224" s="7">
        <v>12.341149</v>
      </c>
      <c r="Y224" s="7">
        <v>0.31332500000000002</v>
      </c>
      <c r="Z224" s="23">
        <f t="shared" si="4"/>
        <v>1.2596908</v>
      </c>
    </row>
    <row r="225" spans="1:26" x14ac:dyDescent="0.25">
      <c r="A225" s="4">
        <v>222</v>
      </c>
      <c r="B225" s="6">
        <v>2024</v>
      </c>
      <c r="C225" s="6">
        <v>12</v>
      </c>
      <c r="D225" s="6">
        <v>539.4</v>
      </c>
      <c r="E225" s="6">
        <v>7.34</v>
      </c>
      <c r="F225" s="21">
        <v>0.6</v>
      </c>
      <c r="G225" s="5" t="s">
        <v>93</v>
      </c>
      <c r="H225" s="5" t="s">
        <v>48</v>
      </c>
      <c r="I225" s="5"/>
      <c r="J225" s="11">
        <v>9</v>
      </c>
      <c r="K225" s="12" t="s">
        <v>165</v>
      </c>
      <c r="L225" s="6">
        <v>3499.8</v>
      </c>
      <c r="M225" s="20">
        <v>92.591999999999999</v>
      </c>
      <c r="N225" s="22">
        <v>73.174004999999994</v>
      </c>
      <c r="O225" s="6">
        <v>20.393999999999998</v>
      </c>
      <c r="P225" s="7"/>
      <c r="Q225" s="7">
        <v>20.908000000000001</v>
      </c>
      <c r="R225" s="37">
        <v>3.8761586948461255E-2</v>
      </c>
      <c r="S225" s="7">
        <v>19.418005000000001</v>
      </c>
      <c r="T225" s="22">
        <v>98.06</v>
      </c>
      <c r="U225" s="7">
        <v>88</v>
      </c>
      <c r="V225" s="7">
        <v>5.1550140000000004</v>
      </c>
      <c r="W225" s="7">
        <v>4.6261599999999996</v>
      </c>
      <c r="X225" s="7">
        <v>14.262987000000001</v>
      </c>
      <c r="Y225" s="7">
        <v>0.52885899999999997</v>
      </c>
      <c r="Z225" s="23">
        <f t="shared" si="4"/>
        <v>1.5346472</v>
      </c>
    </row>
    <row r="226" spans="1:26" x14ac:dyDescent="0.25">
      <c r="A226" s="4">
        <v>223</v>
      </c>
      <c r="B226" s="6">
        <v>2024</v>
      </c>
      <c r="C226" s="6">
        <v>12</v>
      </c>
      <c r="D226" s="6">
        <v>539.4</v>
      </c>
      <c r="E226" s="6">
        <v>7.34</v>
      </c>
      <c r="F226" s="21">
        <v>0.6</v>
      </c>
      <c r="G226" s="5" t="s">
        <v>93</v>
      </c>
      <c r="H226" s="5" t="s">
        <v>49</v>
      </c>
      <c r="I226" s="5"/>
      <c r="J226" s="13">
        <v>5</v>
      </c>
      <c r="K226" s="12" t="s">
        <v>165</v>
      </c>
      <c r="L226" s="6">
        <v>1355.7</v>
      </c>
      <c r="M226" s="20">
        <v>37.155999999999999</v>
      </c>
      <c r="N226" s="22">
        <v>27.772995000000002</v>
      </c>
      <c r="O226" s="6">
        <v>20.393999999999998</v>
      </c>
      <c r="P226" s="7"/>
      <c r="Q226" s="7">
        <v>20.486000000000001</v>
      </c>
      <c r="R226" s="37">
        <v>3.797923618835744E-2</v>
      </c>
      <c r="S226" s="7">
        <v>9.3829969999999996</v>
      </c>
      <c r="T226" s="22">
        <v>51.143000000000001</v>
      </c>
      <c r="U226" s="7">
        <v>35.5</v>
      </c>
      <c r="V226" s="7">
        <v>2.6885880000000002</v>
      </c>
      <c r="W226" s="7">
        <v>1.8662350000000001</v>
      </c>
      <c r="X226" s="7">
        <v>6.6944129999999999</v>
      </c>
      <c r="Y226" s="7">
        <v>0.82235000000000003</v>
      </c>
      <c r="Z226" s="23">
        <f t="shared" si="4"/>
        <v>1.5036724000000001</v>
      </c>
    </row>
    <row r="227" spans="1:26" x14ac:dyDescent="0.25">
      <c r="A227" s="4">
        <v>224</v>
      </c>
      <c r="B227" s="6">
        <v>2024</v>
      </c>
      <c r="C227" s="6">
        <v>12</v>
      </c>
      <c r="D227" s="6">
        <v>539.4</v>
      </c>
      <c r="E227" s="6">
        <v>7.34</v>
      </c>
      <c r="F227" s="21">
        <v>0.6</v>
      </c>
      <c r="G227" s="5" t="s">
        <v>93</v>
      </c>
      <c r="H227" s="5" t="s">
        <v>50</v>
      </c>
      <c r="I227" s="5"/>
      <c r="J227" s="14">
        <v>9</v>
      </c>
      <c r="K227" s="12" t="s">
        <v>165</v>
      </c>
      <c r="L227" s="6">
        <v>3485.66</v>
      </c>
      <c r="M227" s="20">
        <v>86.131</v>
      </c>
      <c r="N227" s="22">
        <v>64.740001000000007</v>
      </c>
      <c r="O227" s="6">
        <v>20.393999999999998</v>
      </c>
      <c r="P227" s="7"/>
      <c r="Q227" s="7">
        <v>18.573</v>
      </c>
      <c r="R227" s="37">
        <v>3.4432703003337041E-2</v>
      </c>
      <c r="S227" s="7">
        <v>21.391006000000001</v>
      </c>
      <c r="T227" s="22">
        <v>140</v>
      </c>
      <c r="U227" s="7">
        <v>104.5</v>
      </c>
      <c r="V227" s="7">
        <v>7.3597999999999999</v>
      </c>
      <c r="W227" s="7">
        <v>5.4935650000000003</v>
      </c>
      <c r="X227" s="7">
        <v>14.031198</v>
      </c>
      <c r="Y227" s="7">
        <v>1.866241</v>
      </c>
      <c r="Z227" s="23">
        <f t="shared" si="4"/>
        <v>1.3632582</v>
      </c>
    </row>
    <row r="228" spans="1:26" x14ac:dyDescent="0.25">
      <c r="A228" s="4">
        <v>225</v>
      </c>
      <c r="B228" s="6">
        <v>2024</v>
      </c>
      <c r="C228" s="6">
        <v>12</v>
      </c>
      <c r="D228" s="6">
        <v>539.4</v>
      </c>
      <c r="E228" s="6">
        <v>7.34</v>
      </c>
      <c r="F228" s="21">
        <v>0.6</v>
      </c>
      <c r="G228" s="5" t="s">
        <v>93</v>
      </c>
      <c r="H228" s="5" t="s">
        <v>51</v>
      </c>
      <c r="I228" s="5"/>
      <c r="J228" s="14">
        <v>5</v>
      </c>
      <c r="K228" s="12" t="s">
        <v>165</v>
      </c>
      <c r="L228" s="6">
        <v>2730.65</v>
      </c>
      <c r="M228" s="20">
        <v>71.358000000000004</v>
      </c>
      <c r="N228" s="22">
        <v>53.765000000000001</v>
      </c>
      <c r="O228" s="6">
        <v>20.393999999999998</v>
      </c>
      <c r="P228" s="7"/>
      <c r="Q228" s="7">
        <v>19.689</v>
      </c>
      <c r="R228" s="37">
        <v>3.6501668520578422E-2</v>
      </c>
      <c r="S228" s="7">
        <v>17.593001000000001</v>
      </c>
      <c r="T228" s="22">
        <v>123.41</v>
      </c>
      <c r="U228" s="7">
        <v>75.352000000000004</v>
      </c>
      <c r="V228" s="7">
        <v>6.4876639999999997</v>
      </c>
      <c r="W228" s="7">
        <v>3.961255</v>
      </c>
      <c r="X228" s="7">
        <v>11.105335999999999</v>
      </c>
      <c r="Y228" s="7">
        <v>2.5264099999999998</v>
      </c>
      <c r="Z228" s="23">
        <f t="shared" si="4"/>
        <v>1.4451726</v>
      </c>
    </row>
    <row r="229" spans="1:26" x14ac:dyDescent="0.25">
      <c r="A229" s="4">
        <v>226</v>
      </c>
      <c r="B229" s="6">
        <v>2024</v>
      </c>
      <c r="C229" s="6">
        <v>12</v>
      </c>
      <c r="D229" s="6">
        <v>539.4</v>
      </c>
      <c r="E229" s="6">
        <v>7.34</v>
      </c>
      <c r="F229" s="21">
        <v>0.6</v>
      </c>
      <c r="G229" s="5" t="s">
        <v>93</v>
      </c>
      <c r="H229" s="5" t="s">
        <v>52</v>
      </c>
      <c r="I229" s="5"/>
      <c r="J229" s="14">
        <v>5</v>
      </c>
      <c r="K229" s="12" t="s">
        <v>167</v>
      </c>
      <c r="L229" s="6">
        <v>719.66</v>
      </c>
      <c r="M229" s="20">
        <v>16.352</v>
      </c>
      <c r="N229" s="22">
        <v>12.295999</v>
      </c>
      <c r="O229" s="6">
        <v>20.393999999999998</v>
      </c>
      <c r="P229" s="7"/>
      <c r="Q229" s="7">
        <v>17.086000000000002</v>
      </c>
      <c r="R229" s="37">
        <v>3.1675936225435672E-2</v>
      </c>
      <c r="S229" s="7">
        <v>4.0559989999999999</v>
      </c>
      <c r="T229" s="22">
        <v>18.146000000000001</v>
      </c>
      <c r="U229" s="7">
        <v>9</v>
      </c>
      <c r="V229" s="7">
        <v>0.95393499999999998</v>
      </c>
      <c r="W229" s="7">
        <v>0.47313</v>
      </c>
      <c r="X229" s="7">
        <v>3.1020650000000001</v>
      </c>
      <c r="Y229" s="7">
        <v>0.48080400000000001</v>
      </c>
      <c r="Z229" s="23">
        <f t="shared" si="4"/>
        <v>1.2541124000000001</v>
      </c>
    </row>
    <row r="230" spans="1:26" x14ac:dyDescent="0.25">
      <c r="A230" s="4">
        <v>227</v>
      </c>
      <c r="B230" s="6">
        <v>2024</v>
      </c>
      <c r="C230" s="6">
        <v>12</v>
      </c>
      <c r="D230" s="6">
        <v>539.4</v>
      </c>
      <c r="E230" s="6">
        <v>7.34</v>
      </c>
      <c r="F230" s="21">
        <v>0.6</v>
      </c>
      <c r="G230" s="5" t="s">
        <v>93</v>
      </c>
      <c r="H230" s="5" t="s">
        <v>53</v>
      </c>
      <c r="I230" s="5"/>
      <c r="J230" s="14">
        <v>5</v>
      </c>
      <c r="K230" s="12" t="s">
        <v>165</v>
      </c>
      <c r="L230" s="6">
        <v>2728.2</v>
      </c>
      <c r="M230" s="20">
        <v>69.274000000000001</v>
      </c>
      <c r="N230" s="22">
        <v>51.734000000000002</v>
      </c>
      <c r="O230" s="6">
        <v>20.393999999999998</v>
      </c>
      <c r="P230" s="7"/>
      <c r="Q230" s="7">
        <v>18.963000000000001</v>
      </c>
      <c r="R230" s="37">
        <v>3.5155728587319246E-2</v>
      </c>
      <c r="S230" s="7">
        <v>17.540001</v>
      </c>
      <c r="T230" s="22">
        <v>121.2</v>
      </c>
      <c r="U230" s="7">
        <v>116</v>
      </c>
      <c r="V230" s="7">
        <v>6.3714839999999997</v>
      </c>
      <c r="W230" s="7">
        <v>6.0981199999999998</v>
      </c>
      <c r="X230" s="7">
        <v>11.168514999999999</v>
      </c>
      <c r="Y230" s="7">
        <v>0.27336500000000002</v>
      </c>
      <c r="Z230" s="23">
        <f t="shared" si="4"/>
        <v>1.3918842</v>
      </c>
    </row>
    <row r="231" spans="1:26" x14ac:dyDescent="0.25">
      <c r="A231" s="4">
        <v>228</v>
      </c>
      <c r="B231" s="6">
        <v>2024</v>
      </c>
      <c r="C231" s="6">
        <v>12</v>
      </c>
      <c r="D231" s="6">
        <v>539.4</v>
      </c>
      <c r="E231" s="6">
        <v>7.34</v>
      </c>
      <c r="F231" s="21">
        <v>0.6</v>
      </c>
      <c r="G231" s="5" t="s">
        <v>93</v>
      </c>
      <c r="H231" s="5" t="s">
        <v>54</v>
      </c>
      <c r="I231" s="5"/>
      <c r="J231" s="14">
        <v>5</v>
      </c>
      <c r="K231" s="12" t="s">
        <v>164</v>
      </c>
      <c r="L231" s="6">
        <v>1068.22</v>
      </c>
      <c r="M231" s="20">
        <v>26.414999999999999</v>
      </c>
      <c r="N231" s="22">
        <v>20.72</v>
      </c>
      <c r="O231" s="6">
        <v>20.393999999999998</v>
      </c>
      <c r="P231" s="7"/>
      <c r="Q231" s="7">
        <v>19.397000000000002</v>
      </c>
      <c r="R231" s="37">
        <v>3.5960326288468673E-2</v>
      </c>
      <c r="S231" s="7">
        <v>5.694998</v>
      </c>
      <c r="T231" s="22">
        <v>19.376000000000001</v>
      </c>
      <c r="U231" s="7">
        <v>37</v>
      </c>
      <c r="V231" s="7">
        <v>1.0185960000000001</v>
      </c>
      <c r="W231" s="7">
        <v>1.94509</v>
      </c>
      <c r="X231" s="7">
        <v>4.6764039999999998</v>
      </c>
      <c r="Y231" s="7">
        <v>-0.92649599999999999</v>
      </c>
      <c r="Z231" s="23">
        <f t="shared" si="4"/>
        <v>1.4237398000000001</v>
      </c>
    </row>
    <row r="232" spans="1:26" x14ac:dyDescent="0.25">
      <c r="A232" s="4">
        <v>229</v>
      </c>
      <c r="B232" s="6">
        <v>2024</v>
      </c>
      <c r="C232" s="6">
        <v>12</v>
      </c>
      <c r="D232" s="6">
        <v>539.4</v>
      </c>
      <c r="E232" s="6">
        <v>7.34</v>
      </c>
      <c r="F232" s="21">
        <v>0.6</v>
      </c>
      <c r="G232" s="5" t="s">
        <v>93</v>
      </c>
      <c r="H232" s="5" t="s">
        <v>55</v>
      </c>
      <c r="I232" s="5"/>
      <c r="J232" s="14">
        <v>9</v>
      </c>
      <c r="K232" s="12" t="s">
        <v>164</v>
      </c>
      <c r="L232" s="6">
        <v>2126.39</v>
      </c>
      <c r="M232" s="20">
        <v>52.091000000000001</v>
      </c>
      <c r="N232" s="22">
        <v>38.298991999999998</v>
      </c>
      <c r="O232" s="6">
        <v>20.393999999999998</v>
      </c>
      <c r="P232" s="7"/>
      <c r="Q232" s="7">
        <v>18.010999999999999</v>
      </c>
      <c r="R232" s="37">
        <v>3.3390804597701149E-2</v>
      </c>
      <c r="S232" s="7">
        <v>13.792004</v>
      </c>
      <c r="T232" s="22">
        <v>55.19</v>
      </c>
      <c r="U232" s="7">
        <v>41.5</v>
      </c>
      <c r="V232" s="7">
        <v>2.901338</v>
      </c>
      <c r="W232" s="7">
        <v>2.1816550000000001</v>
      </c>
      <c r="X232" s="7">
        <v>10.890662000000001</v>
      </c>
      <c r="Y232" s="7">
        <v>0.71968699999999997</v>
      </c>
      <c r="Z232" s="23">
        <f t="shared" si="4"/>
        <v>1.3220073999999999</v>
      </c>
    </row>
    <row r="233" spans="1:26" x14ac:dyDescent="0.25">
      <c r="A233" s="4">
        <v>230</v>
      </c>
      <c r="B233" s="6">
        <v>2024</v>
      </c>
      <c r="C233" s="6">
        <v>12</v>
      </c>
      <c r="D233" s="6">
        <v>539.4</v>
      </c>
      <c r="E233" s="6">
        <v>7.34</v>
      </c>
      <c r="F233" s="21">
        <v>0.6</v>
      </c>
      <c r="G233" s="5" t="s">
        <v>93</v>
      </c>
      <c r="H233" s="5" t="s">
        <v>56</v>
      </c>
      <c r="I233" s="5"/>
      <c r="J233" s="14">
        <v>5</v>
      </c>
      <c r="K233" s="12" t="s">
        <v>167</v>
      </c>
      <c r="L233" s="6">
        <v>732.2</v>
      </c>
      <c r="M233" s="20">
        <v>17.401</v>
      </c>
      <c r="N233" s="22">
        <v>13.185</v>
      </c>
      <c r="O233" s="6">
        <v>20.393999999999998</v>
      </c>
      <c r="P233" s="7"/>
      <c r="Q233" s="7">
        <v>18.006999999999998</v>
      </c>
      <c r="R233" s="37">
        <v>3.3383388950685947E-2</v>
      </c>
      <c r="S233" s="7">
        <v>4.2160000000000002</v>
      </c>
      <c r="T233" s="22">
        <v>23.582999999999998</v>
      </c>
      <c r="U233" s="7">
        <v>23</v>
      </c>
      <c r="V233" s="7">
        <v>1.2397579999999999</v>
      </c>
      <c r="W233" s="7">
        <v>1.2091099999999999</v>
      </c>
      <c r="X233" s="7">
        <v>2.9762420000000001</v>
      </c>
      <c r="Y233" s="7">
        <v>3.0648000000000002E-2</v>
      </c>
      <c r="Z233" s="23">
        <f t="shared" si="4"/>
        <v>1.3217137999999997</v>
      </c>
    </row>
    <row r="234" spans="1:26" x14ac:dyDescent="0.25">
      <c r="A234" s="4">
        <v>231</v>
      </c>
      <c r="B234" s="6">
        <v>2024</v>
      </c>
      <c r="C234" s="6">
        <v>12</v>
      </c>
      <c r="D234" s="6">
        <v>539.4</v>
      </c>
      <c r="E234" s="6">
        <v>7.34</v>
      </c>
      <c r="F234" s="21">
        <v>0.6</v>
      </c>
      <c r="G234" s="5" t="s">
        <v>93</v>
      </c>
      <c r="H234" s="5" t="s">
        <v>57</v>
      </c>
      <c r="I234" s="5"/>
      <c r="J234" s="14">
        <v>9</v>
      </c>
      <c r="K234" s="12" t="s">
        <v>165</v>
      </c>
      <c r="L234" s="6">
        <v>3504.11</v>
      </c>
      <c r="M234" s="20">
        <v>96.912999999999997</v>
      </c>
      <c r="N234" s="22">
        <v>77.730996000000005</v>
      </c>
      <c r="O234" s="6">
        <v>20.393999999999998</v>
      </c>
      <c r="P234" s="7"/>
      <c r="Q234" s="7">
        <v>22.183</v>
      </c>
      <c r="R234" s="37">
        <v>4.1125324434556916E-2</v>
      </c>
      <c r="S234" s="7">
        <v>19.181992999999999</v>
      </c>
      <c r="T234" s="22">
        <v>140.75</v>
      </c>
      <c r="U234" s="7">
        <v>144.15</v>
      </c>
      <c r="V234" s="7">
        <v>7.3992279999999999</v>
      </c>
      <c r="W234" s="7">
        <v>7.577966</v>
      </c>
      <c r="X234" s="7">
        <v>11.782773000000001</v>
      </c>
      <c r="Y234" s="7">
        <v>-0.17874499999999999</v>
      </c>
      <c r="Z234" s="23">
        <f t="shared" si="4"/>
        <v>1.6282322</v>
      </c>
    </row>
    <row r="235" spans="1:26" x14ac:dyDescent="0.25">
      <c r="A235" s="4">
        <v>232</v>
      </c>
      <c r="B235" s="6">
        <v>2024</v>
      </c>
      <c r="C235" s="6">
        <v>12</v>
      </c>
      <c r="D235" s="6">
        <v>539.4</v>
      </c>
      <c r="E235" s="6">
        <v>7.34</v>
      </c>
      <c r="F235" s="21">
        <v>0.6</v>
      </c>
      <c r="G235" s="5" t="s">
        <v>93</v>
      </c>
      <c r="H235" s="5" t="s">
        <v>94</v>
      </c>
      <c r="I235" s="5"/>
      <c r="J235" s="11">
        <v>9</v>
      </c>
      <c r="K235" s="12" t="s">
        <v>165</v>
      </c>
      <c r="L235" s="6">
        <v>3494.9</v>
      </c>
      <c r="M235" s="20">
        <v>91.022999999999996</v>
      </c>
      <c r="N235" s="22">
        <v>71.787992000000003</v>
      </c>
      <c r="O235" s="6">
        <v>20.393999999999998</v>
      </c>
      <c r="P235" s="7"/>
      <c r="Q235" s="7">
        <v>20.541</v>
      </c>
      <c r="R235" s="37">
        <v>3.8081201334816468E-2</v>
      </c>
      <c r="S235" s="7">
        <v>19.234998999999998</v>
      </c>
      <c r="T235" s="22">
        <v>102.83</v>
      </c>
      <c r="U235" s="7">
        <v>80.5</v>
      </c>
      <c r="V235" s="7">
        <v>5.4057729999999999</v>
      </c>
      <c r="W235" s="7">
        <v>4.2318850000000001</v>
      </c>
      <c r="X235" s="7">
        <v>13.829229</v>
      </c>
      <c r="Y235" s="7">
        <v>1.1738869999999999</v>
      </c>
      <c r="Z235" s="23">
        <f t="shared" si="4"/>
        <v>1.5077094</v>
      </c>
    </row>
    <row r="236" spans="1:26" x14ac:dyDescent="0.25">
      <c r="A236" s="4">
        <v>233</v>
      </c>
      <c r="B236" s="6">
        <v>2024</v>
      </c>
      <c r="C236" s="6">
        <v>12</v>
      </c>
      <c r="D236" s="6">
        <v>539.4</v>
      </c>
      <c r="E236" s="6">
        <v>7.34</v>
      </c>
      <c r="F236" s="21">
        <v>0.6</v>
      </c>
      <c r="G236" s="5" t="s">
        <v>93</v>
      </c>
      <c r="H236" s="5" t="s">
        <v>95</v>
      </c>
      <c r="I236" s="5"/>
      <c r="J236" s="11">
        <v>9</v>
      </c>
      <c r="K236" s="12" t="s">
        <v>165</v>
      </c>
      <c r="L236" s="6">
        <v>3500.2</v>
      </c>
      <c r="M236" s="20">
        <v>98.094999999999999</v>
      </c>
      <c r="N236" s="22">
        <v>75.633995999999996</v>
      </c>
      <c r="O236" s="6">
        <v>20.393999999999998</v>
      </c>
      <c r="P236" s="7"/>
      <c r="Q236" s="7">
        <v>21.607999999999997</v>
      </c>
      <c r="R236" s="37">
        <v>4.005932517612161E-2</v>
      </c>
      <c r="S236" s="7">
        <v>22.460992999999998</v>
      </c>
      <c r="T236" s="22">
        <v>88.91</v>
      </c>
      <c r="U236" s="7">
        <v>73</v>
      </c>
      <c r="V236" s="7">
        <v>4.6739990000000002</v>
      </c>
      <c r="W236" s="7">
        <v>3.8376100000000002</v>
      </c>
      <c r="X236" s="7">
        <v>17.787001</v>
      </c>
      <c r="Y236" s="7">
        <v>0.83638199999999996</v>
      </c>
      <c r="Z236" s="23">
        <f t="shared" si="4"/>
        <v>1.5860271999999997</v>
      </c>
    </row>
    <row r="237" spans="1:26" x14ac:dyDescent="0.25">
      <c r="A237" s="4">
        <v>234</v>
      </c>
      <c r="B237" s="6">
        <v>2024</v>
      </c>
      <c r="C237" s="6">
        <v>12</v>
      </c>
      <c r="D237" s="6">
        <v>539.4</v>
      </c>
      <c r="E237" s="6">
        <v>7.34</v>
      </c>
      <c r="F237" s="21">
        <v>0.6</v>
      </c>
      <c r="G237" s="5" t="s">
        <v>93</v>
      </c>
      <c r="H237" s="5" t="s">
        <v>61</v>
      </c>
      <c r="I237" s="5"/>
      <c r="J237" s="13">
        <v>9</v>
      </c>
      <c r="K237" s="12" t="s">
        <v>164</v>
      </c>
      <c r="L237" s="6">
        <v>4720.51</v>
      </c>
      <c r="M237" s="20">
        <v>106.923</v>
      </c>
      <c r="N237" s="22">
        <v>78.621013000000005</v>
      </c>
      <c r="O237" s="6">
        <v>20.393999999999998</v>
      </c>
      <c r="P237" s="7"/>
      <c r="Q237" s="7">
        <v>16.655000000000001</v>
      </c>
      <c r="R237" s="37">
        <v>3.087690025954765E-2</v>
      </c>
      <c r="S237" s="7">
        <v>28.302011</v>
      </c>
      <c r="T237" s="22">
        <v>149.66</v>
      </c>
      <c r="U237" s="7">
        <v>115.5</v>
      </c>
      <c r="V237" s="7">
        <v>7.8676259999999996</v>
      </c>
      <c r="W237" s="7">
        <v>6.0718350000000001</v>
      </c>
      <c r="X237" s="7">
        <v>20.434377999999999</v>
      </c>
      <c r="Y237" s="7">
        <v>1.7958019999999999</v>
      </c>
      <c r="Z237" s="23">
        <f t="shared" si="4"/>
        <v>1.222477</v>
      </c>
    </row>
    <row r="238" spans="1:26" x14ac:dyDescent="0.25">
      <c r="A238" s="4">
        <v>235</v>
      </c>
      <c r="B238" s="6">
        <v>2024</v>
      </c>
      <c r="C238" s="6">
        <v>12</v>
      </c>
      <c r="D238" s="6">
        <v>539.4</v>
      </c>
      <c r="E238" s="6">
        <v>7.34</v>
      </c>
      <c r="F238" s="21">
        <v>0.6</v>
      </c>
      <c r="G238" s="5" t="s">
        <v>93</v>
      </c>
      <c r="H238" s="5" t="s">
        <v>62</v>
      </c>
      <c r="I238" s="5"/>
      <c r="J238" s="14">
        <v>5</v>
      </c>
      <c r="K238" s="12" t="s">
        <v>162</v>
      </c>
      <c r="L238" s="6">
        <v>1956.37</v>
      </c>
      <c r="M238" s="20">
        <v>47.75</v>
      </c>
      <c r="N238" s="22">
        <v>37.301005000000004</v>
      </c>
      <c r="O238" s="6">
        <v>20.393999999999998</v>
      </c>
      <c r="P238" s="7"/>
      <c r="Q238" s="7">
        <v>19.065999999999999</v>
      </c>
      <c r="R238" s="37">
        <v>3.5346681497960698E-2</v>
      </c>
      <c r="S238" s="7">
        <v>10.449</v>
      </c>
      <c r="T238" s="22">
        <v>66.364000000000004</v>
      </c>
      <c r="U238" s="7">
        <v>67.59</v>
      </c>
      <c r="V238" s="7">
        <v>3.4887549999999998</v>
      </c>
      <c r="W238" s="7">
        <v>3.553207</v>
      </c>
      <c r="X238" s="7">
        <v>6.9602459999999997</v>
      </c>
      <c r="Y238" s="7">
        <v>-6.4451999999999995E-2</v>
      </c>
      <c r="Z238" s="23">
        <f t="shared" si="4"/>
        <v>1.3994443999999999</v>
      </c>
    </row>
    <row r="239" spans="1:26" x14ac:dyDescent="0.25">
      <c r="A239" s="4">
        <v>236</v>
      </c>
      <c r="B239" s="6">
        <v>2024</v>
      </c>
      <c r="C239" s="6">
        <v>12</v>
      </c>
      <c r="D239" s="6">
        <v>539.4</v>
      </c>
      <c r="E239" s="6">
        <v>7.34</v>
      </c>
      <c r="F239" s="21">
        <v>0.6</v>
      </c>
      <c r="G239" s="5" t="s">
        <v>93</v>
      </c>
      <c r="H239" s="5" t="s">
        <v>96</v>
      </c>
      <c r="I239" s="5"/>
      <c r="J239" s="14">
        <v>5</v>
      </c>
      <c r="K239" s="12" t="s">
        <v>164</v>
      </c>
      <c r="L239" s="6">
        <v>3239.29</v>
      </c>
      <c r="M239" s="20">
        <v>76.405000000000001</v>
      </c>
      <c r="N239" s="22">
        <v>58.734997</v>
      </c>
      <c r="O239" s="6">
        <v>20.393999999999998</v>
      </c>
      <c r="P239" s="7"/>
      <c r="Q239" s="7">
        <v>18.131999999999998</v>
      </c>
      <c r="R239" s="37">
        <v>3.361512791991101E-2</v>
      </c>
      <c r="S239" s="7">
        <v>17.670000999999999</v>
      </c>
      <c r="T239" s="22">
        <v>121.79</v>
      </c>
      <c r="U239" s="7">
        <v>122.476</v>
      </c>
      <c r="V239" s="7">
        <v>6.4024999999999999</v>
      </c>
      <c r="W239" s="7">
        <v>6.4385640000000004</v>
      </c>
      <c r="X239" s="7">
        <v>11.267497000000001</v>
      </c>
      <c r="Y239" s="7">
        <v>-3.6062999999999998E-2</v>
      </c>
      <c r="Z239" s="23">
        <f t="shared" si="4"/>
        <v>1.3308887999999999</v>
      </c>
    </row>
    <row r="240" spans="1:26" x14ac:dyDescent="0.25">
      <c r="A240" s="4">
        <v>237</v>
      </c>
      <c r="B240" s="6">
        <v>2024</v>
      </c>
      <c r="C240" s="6">
        <v>12</v>
      </c>
      <c r="D240" s="6">
        <v>539.4</v>
      </c>
      <c r="E240" s="6">
        <v>7.34</v>
      </c>
      <c r="F240" s="21">
        <v>0.6</v>
      </c>
      <c r="G240" s="5" t="s">
        <v>93</v>
      </c>
      <c r="H240" s="5" t="s">
        <v>97</v>
      </c>
      <c r="I240" s="5"/>
      <c r="J240" s="14">
        <v>5</v>
      </c>
      <c r="K240" s="12" t="s">
        <v>164</v>
      </c>
      <c r="L240" s="6">
        <v>3233.39</v>
      </c>
      <c r="M240" s="20">
        <v>79.367000000000004</v>
      </c>
      <c r="N240" s="22">
        <v>64.020998000000006</v>
      </c>
      <c r="O240" s="6">
        <v>20.393999999999998</v>
      </c>
      <c r="P240" s="7"/>
      <c r="Q240" s="7">
        <v>19.8</v>
      </c>
      <c r="R240" s="37">
        <v>3.6707452725250278E-2</v>
      </c>
      <c r="S240" s="7">
        <v>15.346002</v>
      </c>
      <c r="T240" s="22">
        <v>147.63</v>
      </c>
      <c r="U240" s="7">
        <v>112.5</v>
      </c>
      <c r="V240" s="7">
        <v>7.7609089999999998</v>
      </c>
      <c r="W240" s="7">
        <v>5.9141250000000003</v>
      </c>
      <c r="X240" s="7">
        <v>7.5850929999999996</v>
      </c>
      <c r="Y240" s="7">
        <v>1.846786</v>
      </c>
      <c r="Z240" s="23">
        <f t="shared" si="4"/>
        <v>1.4533199999999999</v>
      </c>
    </row>
    <row r="241" spans="1:26" x14ac:dyDescent="0.25">
      <c r="A241" s="4">
        <v>238</v>
      </c>
      <c r="B241" s="6">
        <v>2024</v>
      </c>
      <c r="C241" s="6">
        <v>12</v>
      </c>
      <c r="D241" s="6">
        <v>539.4</v>
      </c>
      <c r="E241" s="6">
        <v>7.34</v>
      </c>
      <c r="F241" s="21">
        <v>0.6</v>
      </c>
      <c r="G241" s="5" t="s">
        <v>93</v>
      </c>
      <c r="H241" s="5" t="s">
        <v>98</v>
      </c>
      <c r="I241" s="5"/>
      <c r="J241" s="14">
        <v>5</v>
      </c>
      <c r="K241" s="12" t="s">
        <v>164</v>
      </c>
      <c r="L241" s="6">
        <v>3234.42</v>
      </c>
      <c r="M241" s="20">
        <v>72.534999999999997</v>
      </c>
      <c r="N241" s="22">
        <v>53.360002000000001</v>
      </c>
      <c r="O241" s="6">
        <v>20.393999999999998</v>
      </c>
      <c r="P241" s="7"/>
      <c r="Q241" s="7">
        <v>16.497999999999998</v>
      </c>
      <c r="R241" s="37">
        <v>3.0585836114200959E-2</v>
      </c>
      <c r="S241" s="7">
        <v>19.175000000000001</v>
      </c>
      <c r="T241" s="22">
        <v>116.42</v>
      </c>
      <c r="U241" s="7">
        <v>71.898876000000001</v>
      </c>
      <c r="V241" s="7">
        <v>6.1201990000000004</v>
      </c>
      <c r="W241" s="7">
        <v>3.7797239999999999</v>
      </c>
      <c r="X241" s="7">
        <v>13.0548</v>
      </c>
      <c r="Y241" s="7">
        <v>2.3404750000000001</v>
      </c>
      <c r="Z241" s="23">
        <f t="shared" si="4"/>
        <v>1.2109531999999998</v>
      </c>
    </row>
    <row r="242" spans="1:26" x14ac:dyDescent="0.25">
      <c r="A242" s="4">
        <v>239</v>
      </c>
      <c r="B242" s="6">
        <v>2024</v>
      </c>
      <c r="C242" s="6">
        <v>12</v>
      </c>
      <c r="D242" s="6">
        <v>539.4</v>
      </c>
      <c r="E242" s="6">
        <v>7.34</v>
      </c>
      <c r="F242" s="21">
        <v>0.6</v>
      </c>
      <c r="G242" s="5" t="s">
        <v>93</v>
      </c>
      <c r="H242" s="5" t="s">
        <v>99</v>
      </c>
      <c r="I242" s="5"/>
      <c r="J242" s="14">
        <v>5</v>
      </c>
      <c r="K242" s="12" t="s">
        <v>162</v>
      </c>
      <c r="L242" s="6">
        <v>1976.38</v>
      </c>
      <c r="M242" s="20">
        <v>48.238</v>
      </c>
      <c r="N242" s="22">
        <v>37.207999999999998</v>
      </c>
      <c r="O242" s="6">
        <v>20.393999999999998</v>
      </c>
      <c r="P242" s="7"/>
      <c r="Q242" s="7">
        <v>18.826000000000001</v>
      </c>
      <c r="R242" s="37">
        <v>3.4901742677048576E-2</v>
      </c>
      <c r="S242" s="7">
        <v>11.03</v>
      </c>
      <c r="T242" s="22">
        <v>86.525999999999996</v>
      </c>
      <c r="U242" s="7">
        <v>91.980999999999995</v>
      </c>
      <c r="V242" s="7">
        <v>4.5486719999999998</v>
      </c>
      <c r="W242" s="7">
        <v>4.8354410000000003</v>
      </c>
      <c r="X242" s="7">
        <v>6.4813270000000003</v>
      </c>
      <c r="Y242" s="7">
        <v>-0.286769</v>
      </c>
      <c r="Z242" s="23">
        <f t="shared" si="4"/>
        <v>1.3818284000000001</v>
      </c>
    </row>
    <row r="243" spans="1:26" x14ac:dyDescent="0.25">
      <c r="A243" s="4">
        <v>240</v>
      </c>
      <c r="B243" s="6">
        <v>2024</v>
      </c>
      <c r="C243" s="6">
        <v>12</v>
      </c>
      <c r="D243" s="6">
        <v>539.4</v>
      </c>
      <c r="E243" s="6">
        <v>7.34</v>
      </c>
      <c r="F243" s="21">
        <v>0.6</v>
      </c>
      <c r="G243" s="5" t="s">
        <v>93</v>
      </c>
      <c r="H243" s="5" t="s">
        <v>100</v>
      </c>
      <c r="I243" s="5"/>
      <c r="J243" s="14">
        <v>5</v>
      </c>
      <c r="K243" s="12" t="s">
        <v>162</v>
      </c>
      <c r="L243" s="6">
        <v>1975.01</v>
      </c>
      <c r="M243" s="20">
        <v>45.3</v>
      </c>
      <c r="N243" s="22">
        <v>35.884996000000001</v>
      </c>
      <c r="O243" s="6">
        <v>20.393999999999998</v>
      </c>
      <c r="P243" s="7"/>
      <c r="Q243" s="7">
        <v>18.169999999999998</v>
      </c>
      <c r="R243" s="37">
        <v>3.3685576566555429E-2</v>
      </c>
      <c r="S243" s="7">
        <v>9.4149999999999991</v>
      </c>
      <c r="T243" s="22">
        <v>52.276000000000003</v>
      </c>
      <c r="U243" s="7">
        <v>36</v>
      </c>
      <c r="V243" s="7">
        <v>2.7481490000000002</v>
      </c>
      <c r="W243" s="7">
        <v>1.89252</v>
      </c>
      <c r="X243" s="7">
        <v>6.6668519999999996</v>
      </c>
      <c r="Y243" s="7">
        <v>0</v>
      </c>
      <c r="Z243" s="23">
        <f t="shared" si="4"/>
        <v>1.3336779999999999</v>
      </c>
    </row>
    <row r="244" spans="1:26" x14ac:dyDescent="0.25">
      <c r="A244" s="4">
        <v>241</v>
      </c>
      <c r="B244" s="6">
        <v>2024</v>
      </c>
      <c r="C244" s="6">
        <v>12</v>
      </c>
      <c r="D244" s="6">
        <v>539.4</v>
      </c>
      <c r="E244" s="6">
        <v>7.34</v>
      </c>
      <c r="F244" s="21">
        <v>0.6</v>
      </c>
      <c r="G244" s="5" t="s">
        <v>93</v>
      </c>
      <c r="H244" s="5" t="s">
        <v>101</v>
      </c>
      <c r="I244" s="5"/>
      <c r="J244" s="14">
        <v>5</v>
      </c>
      <c r="K244" s="12" t="s">
        <v>162</v>
      </c>
      <c r="L244" s="6">
        <v>1977.18</v>
      </c>
      <c r="M244" s="20">
        <v>48.610999999999997</v>
      </c>
      <c r="N244" s="22">
        <v>37.165996999999997</v>
      </c>
      <c r="O244" s="6">
        <v>20.393999999999998</v>
      </c>
      <c r="P244" s="7"/>
      <c r="Q244" s="7">
        <v>18.797000000000001</v>
      </c>
      <c r="R244" s="37">
        <v>3.4847979236188362E-2</v>
      </c>
      <c r="S244" s="7">
        <v>11.444997000000001</v>
      </c>
      <c r="T244" s="22">
        <v>90.102000000000004</v>
      </c>
      <c r="U244" s="7">
        <v>87.070999999999998</v>
      </c>
      <c r="V244" s="7">
        <v>4.7366619999999999</v>
      </c>
      <c r="W244" s="7">
        <v>4.5773229999999998</v>
      </c>
      <c r="X244" s="7">
        <v>6.7083389999999996</v>
      </c>
      <c r="Y244" s="7">
        <v>0.15933600000000001</v>
      </c>
      <c r="Z244" s="23">
        <f t="shared" si="4"/>
        <v>1.3796998</v>
      </c>
    </row>
    <row r="245" spans="1:26" x14ac:dyDescent="0.25">
      <c r="A245" s="4">
        <v>242</v>
      </c>
      <c r="B245" s="6">
        <v>2024</v>
      </c>
      <c r="C245" s="6">
        <v>12</v>
      </c>
      <c r="D245" s="6">
        <v>539.4</v>
      </c>
      <c r="E245" s="6">
        <v>7.34</v>
      </c>
      <c r="F245" s="21">
        <v>0.6</v>
      </c>
      <c r="G245" s="5" t="s">
        <v>93</v>
      </c>
      <c r="H245" s="5" t="s">
        <v>102</v>
      </c>
      <c r="I245" s="5"/>
      <c r="J245" s="14">
        <v>9</v>
      </c>
      <c r="K245" s="12" t="s">
        <v>164</v>
      </c>
      <c r="L245" s="6">
        <v>2081.08</v>
      </c>
      <c r="M245" s="20">
        <v>56.481999999999999</v>
      </c>
      <c r="N245" s="22">
        <v>46.822997999999998</v>
      </c>
      <c r="O245" s="6">
        <v>20.393999999999998</v>
      </c>
      <c r="P245" s="7"/>
      <c r="Q245" s="7">
        <v>22.499000000000002</v>
      </c>
      <c r="R245" s="37">
        <v>4.1711160548757883E-2</v>
      </c>
      <c r="S245" s="7">
        <v>9.6590019999999992</v>
      </c>
      <c r="T245" s="22">
        <v>65.13</v>
      </c>
      <c r="U245" s="7">
        <v>57</v>
      </c>
      <c r="V245" s="7">
        <v>3.4238840000000001</v>
      </c>
      <c r="W245" s="7">
        <v>2.9964900000000001</v>
      </c>
      <c r="X245" s="7">
        <v>6.2351159999999997</v>
      </c>
      <c r="Y245" s="7">
        <v>0.427396</v>
      </c>
      <c r="Z245" s="23">
        <f t="shared" si="4"/>
        <v>1.6514266</v>
      </c>
    </row>
    <row r="246" spans="1:26" x14ac:dyDescent="0.25">
      <c r="A246" s="4">
        <v>243</v>
      </c>
      <c r="B246" s="6">
        <v>2024</v>
      </c>
      <c r="C246" s="6">
        <v>12</v>
      </c>
      <c r="D246" s="6">
        <v>539.4</v>
      </c>
      <c r="E246" s="6">
        <v>7.34</v>
      </c>
      <c r="F246" s="21">
        <v>0.6</v>
      </c>
      <c r="G246" s="5" t="s">
        <v>93</v>
      </c>
      <c r="H246" s="5" t="s">
        <v>103</v>
      </c>
      <c r="I246" s="5"/>
      <c r="J246" s="14">
        <v>5</v>
      </c>
      <c r="K246" s="12" t="s">
        <v>162</v>
      </c>
      <c r="L246" s="6">
        <v>1982.77</v>
      </c>
      <c r="M246" s="20">
        <v>43.738999999999997</v>
      </c>
      <c r="N246" s="22">
        <v>33.234001999999997</v>
      </c>
      <c r="O246" s="6">
        <v>20.393999999999998</v>
      </c>
      <c r="P246" s="7"/>
      <c r="Q246" s="7">
        <v>16.761000000000003</v>
      </c>
      <c r="R246" s="37">
        <v>3.1073414905450507E-2</v>
      </c>
      <c r="S246" s="7">
        <v>10.504999</v>
      </c>
      <c r="T246" s="22">
        <v>75.787000000000006</v>
      </c>
      <c r="U246" s="7">
        <v>77</v>
      </c>
      <c r="V246" s="7">
        <v>3.9841229999999999</v>
      </c>
      <c r="W246" s="7">
        <v>4.0478899999999998</v>
      </c>
      <c r="X246" s="7">
        <v>6.5208779999999997</v>
      </c>
      <c r="Y246" s="7">
        <v>-6.3768000000000005E-2</v>
      </c>
      <c r="Z246" s="23">
        <f t="shared" si="4"/>
        <v>1.2302574000000002</v>
      </c>
    </row>
    <row r="247" spans="1:26" x14ac:dyDescent="0.25">
      <c r="A247" s="4">
        <v>244</v>
      </c>
      <c r="B247" s="6">
        <v>2024</v>
      </c>
      <c r="C247" s="6">
        <v>12</v>
      </c>
      <c r="D247" s="6">
        <v>539.4</v>
      </c>
      <c r="E247" s="6">
        <v>7.34</v>
      </c>
      <c r="F247" s="21">
        <v>0.6</v>
      </c>
      <c r="G247" s="5" t="s">
        <v>93</v>
      </c>
      <c r="H247" s="5" t="s">
        <v>104</v>
      </c>
      <c r="I247" s="8" t="s">
        <v>138</v>
      </c>
      <c r="J247" s="14">
        <v>9</v>
      </c>
      <c r="K247" s="12" t="s">
        <v>163</v>
      </c>
      <c r="L247" s="6">
        <v>1557.83</v>
      </c>
      <c r="M247" s="20">
        <v>33.222000000000001</v>
      </c>
      <c r="N247" s="22">
        <v>26.063003999999999</v>
      </c>
      <c r="O247" s="6">
        <v>20.393999999999998</v>
      </c>
      <c r="P247" s="7"/>
      <c r="Q247" s="7">
        <v>16.729999999999997</v>
      </c>
      <c r="R247" s="37">
        <v>3.1015943641082681E-2</v>
      </c>
      <c r="S247" s="7">
        <v>7.158995</v>
      </c>
      <c r="T247" s="22">
        <v>43.22</v>
      </c>
      <c r="U247" s="7">
        <v>40</v>
      </c>
      <c r="V247" s="7">
        <v>2.2720750000000001</v>
      </c>
      <c r="W247" s="7">
        <v>2.1027999999999998</v>
      </c>
      <c r="X247" s="7">
        <v>4.8869239999999996</v>
      </c>
      <c r="Y247" s="7">
        <v>0.16927</v>
      </c>
      <c r="Z247" s="23">
        <f t="shared" si="4"/>
        <v>1.2279819999999999</v>
      </c>
    </row>
    <row r="248" spans="1:26" x14ac:dyDescent="0.25">
      <c r="A248" s="4">
        <v>245</v>
      </c>
      <c r="B248" s="6">
        <v>2024</v>
      </c>
      <c r="C248" s="6">
        <v>12</v>
      </c>
      <c r="D248" s="6">
        <v>539.4</v>
      </c>
      <c r="E248" s="6">
        <v>7.34</v>
      </c>
      <c r="F248" s="21">
        <v>0.6</v>
      </c>
      <c r="G248" s="5" t="s">
        <v>93</v>
      </c>
      <c r="H248" s="5" t="s">
        <v>104</v>
      </c>
      <c r="I248" s="8" t="s">
        <v>147</v>
      </c>
      <c r="J248" s="14">
        <v>9</v>
      </c>
      <c r="K248" s="12" t="s">
        <v>163</v>
      </c>
      <c r="L248" s="6">
        <v>2092.7600000000002</v>
      </c>
      <c r="M248" s="20">
        <v>42.529000000000003</v>
      </c>
      <c r="N248" s="22">
        <v>30.957996999999999</v>
      </c>
      <c r="O248" s="6">
        <v>20.393999999999998</v>
      </c>
      <c r="P248" s="7"/>
      <c r="Q248" s="7">
        <v>14.793000000000001</v>
      </c>
      <c r="R248" s="37">
        <v>2.7424916573971083E-2</v>
      </c>
      <c r="S248" s="7">
        <v>11.570994000000001</v>
      </c>
      <c r="T248" s="22">
        <v>76.36</v>
      </c>
      <c r="U248" s="7">
        <v>41.5</v>
      </c>
      <c r="V248" s="7">
        <v>4.0142449999999998</v>
      </c>
      <c r="W248" s="7">
        <v>2.1816550000000001</v>
      </c>
      <c r="X248" s="7">
        <v>7.556756</v>
      </c>
      <c r="Y248" s="7">
        <v>1.832584</v>
      </c>
      <c r="Z248" s="23">
        <f t="shared" si="4"/>
        <v>1.0858062000000002</v>
      </c>
    </row>
    <row r="249" spans="1:26" x14ac:dyDescent="0.25">
      <c r="A249" s="4">
        <v>246</v>
      </c>
      <c r="B249" s="6">
        <v>2024</v>
      </c>
      <c r="C249" s="6">
        <v>12</v>
      </c>
      <c r="D249" s="6">
        <v>539.4</v>
      </c>
      <c r="E249" s="6">
        <v>7.34</v>
      </c>
      <c r="F249" s="21">
        <v>0.6</v>
      </c>
      <c r="G249" s="5" t="s">
        <v>93</v>
      </c>
      <c r="H249" s="5" t="s">
        <v>104</v>
      </c>
      <c r="I249" s="8" t="s">
        <v>148</v>
      </c>
      <c r="J249" s="14">
        <v>9</v>
      </c>
      <c r="K249" s="12" t="s">
        <v>163</v>
      </c>
      <c r="L249" s="6">
        <v>1550.98</v>
      </c>
      <c r="M249" s="20">
        <v>37.44</v>
      </c>
      <c r="N249" s="22">
        <v>28.310001</v>
      </c>
      <c r="O249" s="6">
        <v>20.393999999999998</v>
      </c>
      <c r="P249" s="7"/>
      <c r="Q249" s="7">
        <v>18.253</v>
      </c>
      <c r="R249" s="37">
        <v>3.3839451242120878E-2</v>
      </c>
      <c r="S249" s="7">
        <v>9.1299930000000007</v>
      </c>
      <c r="T249" s="22">
        <v>57.19</v>
      </c>
      <c r="U249" s="7">
        <v>43.5</v>
      </c>
      <c r="V249" s="7">
        <v>3.006478</v>
      </c>
      <c r="W249" s="7">
        <v>2.2867950000000001</v>
      </c>
      <c r="X249" s="7">
        <v>6.1235210000000002</v>
      </c>
      <c r="Y249" s="7">
        <v>0.71967599999999998</v>
      </c>
      <c r="Z249" s="23">
        <f t="shared" si="4"/>
        <v>1.3397702</v>
      </c>
    </row>
    <row r="250" spans="1:26" x14ac:dyDescent="0.25">
      <c r="A250" s="4">
        <v>247</v>
      </c>
      <c r="B250" s="6">
        <v>2024</v>
      </c>
      <c r="C250" s="6">
        <v>12</v>
      </c>
      <c r="D250" s="6">
        <v>539.4</v>
      </c>
      <c r="E250" s="6">
        <v>7.34</v>
      </c>
      <c r="F250" s="21">
        <v>0.6</v>
      </c>
      <c r="G250" s="5" t="s">
        <v>93</v>
      </c>
      <c r="H250" s="5" t="s">
        <v>105</v>
      </c>
      <c r="I250" s="8" t="s">
        <v>138</v>
      </c>
      <c r="J250" s="14">
        <v>9</v>
      </c>
      <c r="K250" s="12" t="s">
        <v>163</v>
      </c>
      <c r="L250" s="6">
        <v>1539.27</v>
      </c>
      <c r="M250" s="20">
        <v>34.877000000000002</v>
      </c>
      <c r="N250" s="22">
        <v>25.794</v>
      </c>
      <c r="O250" s="6">
        <v>20.393999999999998</v>
      </c>
      <c r="P250" s="7"/>
      <c r="Q250" s="7">
        <v>16.757000000000001</v>
      </c>
      <c r="R250" s="37">
        <v>3.1065999258435301E-2</v>
      </c>
      <c r="S250" s="7">
        <v>9.0830079999999995</v>
      </c>
      <c r="T250" s="22">
        <v>39.69</v>
      </c>
      <c r="U250" s="7">
        <v>37.5</v>
      </c>
      <c r="V250" s="7">
        <v>2.086503</v>
      </c>
      <c r="W250" s="7">
        <v>1.9713750000000001</v>
      </c>
      <c r="X250" s="7">
        <v>6.9964959999999996</v>
      </c>
      <c r="Y250" s="7">
        <v>0.115136</v>
      </c>
      <c r="Z250" s="23">
        <f t="shared" si="4"/>
        <v>1.2299637999999999</v>
      </c>
    </row>
    <row r="251" spans="1:26" x14ac:dyDescent="0.25">
      <c r="A251" s="4">
        <v>248</v>
      </c>
      <c r="B251" s="6">
        <v>2024</v>
      </c>
      <c r="C251" s="6">
        <v>12</v>
      </c>
      <c r="D251" s="6">
        <v>539.4</v>
      </c>
      <c r="E251" s="6">
        <v>7.34</v>
      </c>
      <c r="F251" s="21">
        <v>0.6</v>
      </c>
      <c r="G251" s="5" t="s">
        <v>93</v>
      </c>
      <c r="H251" s="5" t="s">
        <v>105</v>
      </c>
      <c r="I251" s="8" t="s">
        <v>147</v>
      </c>
      <c r="J251" s="14">
        <v>9</v>
      </c>
      <c r="K251" s="12" t="s">
        <v>163</v>
      </c>
      <c r="L251" s="6">
        <v>2091.67</v>
      </c>
      <c r="M251" s="20">
        <v>42.247999999999998</v>
      </c>
      <c r="N251" s="22">
        <v>30.432993</v>
      </c>
      <c r="O251" s="6">
        <v>20.393999999999998</v>
      </c>
      <c r="P251" s="7"/>
      <c r="Q251" s="7">
        <v>14.55</v>
      </c>
      <c r="R251" s="37">
        <v>2.6974416017797556E-2</v>
      </c>
      <c r="S251" s="7">
        <v>11.815001000000001</v>
      </c>
      <c r="T251" s="22">
        <v>73.209999999999994</v>
      </c>
      <c r="U251" s="7">
        <v>55</v>
      </c>
      <c r="V251" s="7">
        <v>3.8486500000000001</v>
      </c>
      <c r="W251" s="7">
        <v>2.8913500000000001</v>
      </c>
      <c r="X251" s="7">
        <v>7.9663500000000003</v>
      </c>
      <c r="Y251" s="7">
        <v>0.95730099999999996</v>
      </c>
      <c r="Z251" s="23">
        <f t="shared" si="4"/>
        <v>1.0679699999999999</v>
      </c>
    </row>
    <row r="252" spans="1:26" x14ac:dyDescent="0.25">
      <c r="A252" s="4">
        <v>249</v>
      </c>
      <c r="B252" s="6">
        <v>2024</v>
      </c>
      <c r="C252" s="6">
        <v>12</v>
      </c>
      <c r="D252" s="6">
        <v>539.4</v>
      </c>
      <c r="E252" s="6">
        <v>7.34</v>
      </c>
      <c r="F252" s="21">
        <v>0.6</v>
      </c>
      <c r="G252" s="5" t="s">
        <v>93</v>
      </c>
      <c r="H252" s="5" t="s">
        <v>105</v>
      </c>
      <c r="I252" s="8" t="s">
        <v>148</v>
      </c>
      <c r="J252" s="14">
        <v>9</v>
      </c>
      <c r="K252" s="12" t="s">
        <v>163</v>
      </c>
      <c r="L252" s="6">
        <v>1538.75</v>
      </c>
      <c r="M252" s="20">
        <v>36.072000000000003</v>
      </c>
      <c r="N252" s="22">
        <v>26.955991999999998</v>
      </c>
      <c r="O252" s="6">
        <v>20.393999999999998</v>
      </c>
      <c r="P252" s="7"/>
      <c r="Q252" s="7">
        <v>17.517999999999997</v>
      </c>
      <c r="R252" s="37">
        <v>3.2476826103077491E-2</v>
      </c>
      <c r="S252" s="7">
        <v>9.1160019999999999</v>
      </c>
      <c r="T252" s="22">
        <v>44.55</v>
      </c>
      <c r="U252" s="7">
        <v>43.5</v>
      </c>
      <c r="V252" s="7">
        <v>2.3419940000000001</v>
      </c>
      <c r="W252" s="7">
        <v>2.2867950000000001</v>
      </c>
      <c r="X252" s="7">
        <v>6.7740049999999998</v>
      </c>
      <c r="Y252" s="7">
        <v>5.5201E-2</v>
      </c>
      <c r="Z252" s="23">
        <f t="shared" si="4"/>
        <v>1.2858211999999998</v>
      </c>
    </row>
    <row r="253" spans="1:26" x14ac:dyDescent="0.25">
      <c r="A253" s="4">
        <v>250</v>
      </c>
      <c r="B253" s="6">
        <v>2024</v>
      </c>
      <c r="C253" s="6">
        <v>12</v>
      </c>
      <c r="D253" s="6">
        <v>539.4</v>
      </c>
      <c r="E253" s="6">
        <v>7.34</v>
      </c>
      <c r="F253" s="21">
        <v>0.6</v>
      </c>
      <c r="G253" s="5" t="s">
        <v>93</v>
      </c>
      <c r="H253" s="5" t="s">
        <v>106</v>
      </c>
      <c r="I253" s="5"/>
      <c r="J253" s="14">
        <v>9</v>
      </c>
      <c r="K253" s="12" t="s">
        <v>167</v>
      </c>
      <c r="L253" s="6">
        <v>4958.88</v>
      </c>
      <c r="M253" s="20">
        <v>119.181</v>
      </c>
      <c r="N253" s="22">
        <v>85.074984999999998</v>
      </c>
      <c r="O253" s="6">
        <v>20.393999999999998</v>
      </c>
      <c r="P253" s="7"/>
      <c r="Q253" s="7">
        <v>17.156000000000002</v>
      </c>
      <c r="R253" s="37">
        <v>3.1805710048201714E-2</v>
      </c>
      <c r="S253" s="7">
        <v>34.106000000000002</v>
      </c>
      <c r="T253" s="22">
        <v>133.44</v>
      </c>
      <c r="U253" s="7">
        <v>103.5</v>
      </c>
      <c r="V253" s="7">
        <v>7.0149410000000003</v>
      </c>
      <c r="W253" s="7">
        <v>5.440995</v>
      </c>
      <c r="X253" s="7">
        <v>27.091062999999998</v>
      </c>
      <c r="Y253" s="7">
        <v>0</v>
      </c>
      <c r="Z253" s="23">
        <f t="shared" si="4"/>
        <v>1.2592504</v>
      </c>
    </row>
    <row r="254" spans="1:26" x14ac:dyDescent="0.25">
      <c r="A254" s="4">
        <v>251</v>
      </c>
      <c r="B254" s="6">
        <v>2024</v>
      </c>
      <c r="C254" s="6">
        <v>12</v>
      </c>
      <c r="D254" s="6">
        <v>539.4</v>
      </c>
      <c r="E254" s="6">
        <v>7.34</v>
      </c>
      <c r="F254" s="21">
        <v>0.6</v>
      </c>
      <c r="G254" s="5" t="s">
        <v>93</v>
      </c>
      <c r="H254" s="5" t="s">
        <v>107</v>
      </c>
      <c r="I254" s="5"/>
      <c r="J254" s="14">
        <v>9</v>
      </c>
      <c r="K254" s="12" t="s">
        <v>167</v>
      </c>
      <c r="L254" s="6">
        <v>4975.6400000000003</v>
      </c>
      <c r="M254" s="20">
        <v>130.124</v>
      </c>
      <c r="N254" s="22">
        <v>94.464996999999997</v>
      </c>
      <c r="O254" s="6">
        <v>20.393999999999998</v>
      </c>
      <c r="P254" s="7"/>
      <c r="Q254" s="7">
        <v>18.984999999999999</v>
      </c>
      <c r="R254" s="37">
        <v>3.5196514645902857E-2</v>
      </c>
      <c r="S254" s="7">
        <v>35.658999999999999</v>
      </c>
      <c r="T254" s="22">
        <v>157.61000000000001</v>
      </c>
      <c r="U254" s="7">
        <v>86.1</v>
      </c>
      <c r="V254" s="7">
        <v>8.285558</v>
      </c>
      <c r="W254" s="7">
        <v>4.5262770000000003</v>
      </c>
      <c r="X254" s="7">
        <v>27.373442000000001</v>
      </c>
      <c r="Y254" s="7">
        <v>0</v>
      </c>
      <c r="Z254" s="23">
        <f t="shared" si="4"/>
        <v>1.3934989999999998</v>
      </c>
    </row>
    <row r="255" spans="1:26" x14ac:dyDescent="0.25">
      <c r="A255" s="4">
        <v>252</v>
      </c>
      <c r="B255" s="6">
        <v>2024</v>
      </c>
      <c r="C255" s="6">
        <v>12</v>
      </c>
      <c r="D255" s="6">
        <v>539.4</v>
      </c>
      <c r="E255" s="6">
        <v>7.34</v>
      </c>
      <c r="F255" s="21">
        <v>0.6</v>
      </c>
      <c r="G255" s="5" t="s">
        <v>108</v>
      </c>
      <c r="H255" s="5" t="s">
        <v>21</v>
      </c>
      <c r="I255" s="5"/>
      <c r="J255" s="14">
        <v>9</v>
      </c>
      <c r="K255" s="12" t="s">
        <v>162</v>
      </c>
      <c r="L255" s="6">
        <v>2649.89</v>
      </c>
      <c r="M255" s="20">
        <v>54.704999999999998</v>
      </c>
      <c r="N255" s="22">
        <v>44.275005999999998</v>
      </c>
      <c r="O255" s="6">
        <v>20.393999999999998</v>
      </c>
      <c r="P255" s="7"/>
      <c r="Q255" s="7">
        <v>16.708000000000002</v>
      </c>
      <c r="R255" s="37">
        <v>3.0975157582499076E-2</v>
      </c>
      <c r="S255" s="7">
        <v>10.430002999999999</v>
      </c>
      <c r="T255" s="22">
        <v>70.012</v>
      </c>
      <c r="U255" s="7">
        <v>51</v>
      </c>
      <c r="V255" s="7">
        <v>3.6805310000000002</v>
      </c>
      <c r="W255" s="7">
        <v>2.6810700000000001</v>
      </c>
      <c r="X255" s="7">
        <v>6.7494699999999996</v>
      </c>
      <c r="Y255" s="7">
        <v>0.99946400000000002</v>
      </c>
      <c r="Z255" s="23">
        <f t="shared" si="4"/>
        <v>1.2263672000000001</v>
      </c>
    </row>
    <row r="256" spans="1:26" x14ac:dyDescent="0.25">
      <c r="A256" s="4">
        <v>253</v>
      </c>
      <c r="B256" s="6">
        <v>2024</v>
      </c>
      <c r="C256" s="6">
        <v>12</v>
      </c>
      <c r="D256" s="6">
        <v>539.4</v>
      </c>
      <c r="E256" s="6">
        <v>7.34</v>
      </c>
      <c r="F256" s="21">
        <v>0.6</v>
      </c>
      <c r="G256" s="5" t="s">
        <v>108</v>
      </c>
      <c r="H256" s="5" t="s">
        <v>67</v>
      </c>
      <c r="I256" s="5"/>
      <c r="J256" s="14">
        <v>5</v>
      </c>
      <c r="K256" s="12" t="s">
        <v>164</v>
      </c>
      <c r="L256" s="6">
        <v>1098.55</v>
      </c>
      <c r="M256" s="20">
        <v>25.143000000000001</v>
      </c>
      <c r="N256" s="22">
        <v>18.032995</v>
      </c>
      <c r="O256" s="6">
        <v>20.393999999999998</v>
      </c>
      <c r="P256" s="7"/>
      <c r="Q256" s="7">
        <v>16.414999999999999</v>
      </c>
      <c r="R256" s="37">
        <v>3.0431961438635521E-2</v>
      </c>
      <c r="S256" s="7">
        <v>7.11</v>
      </c>
      <c r="T256" s="22">
        <v>50.613</v>
      </c>
      <c r="U256" s="7">
        <v>52</v>
      </c>
      <c r="V256" s="7">
        <v>2.6607249999999998</v>
      </c>
      <c r="W256" s="7">
        <v>2.7336399999999998</v>
      </c>
      <c r="X256" s="7">
        <v>4.449274</v>
      </c>
      <c r="Y256" s="7">
        <v>-7.2914999999999994E-2</v>
      </c>
      <c r="Z256" s="23">
        <f t="shared" si="4"/>
        <v>1.204861</v>
      </c>
    </row>
    <row r="257" spans="1:26" x14ac:dyDescent="0.25">
      <c r="A257" s="4">
        <v>254</v>
      </c>
      <c r="B257" s="6">
        <v>2024</v>
      </c>
      <c r="C257" s="6">
        <v>12</v>
      </c>
      <c r="D257" s="6">
        <v>539.4</v>
      </c>
      <c r="E257" s="6">
        <v>7.34</v>
      </c>
      <c r="F257" s="21">
        <v>0.6</v>
      </c>
      <c r="G257" s="5" t="s">
        <v>108</v>
      </c>
      <c r="H257" s="5" t="s">
        <v>109</v>
      </c>
      <c r="I257" s="5"/>
      <c r="J257" s="14">
        <v>5</v>
      </c>
      <c r="K257" s="12" t="s">
        <v>164</v>
      </c>
      <c r="L257" s="6">
        <v>1071.45</v>
      </c>
      <c r="M257" s="20">
        <v>27.283000000000001</v>
      </c>
      <c r="N257" s="22">
        <v>19.070995</v>
      </c>
      <c r="O257" s="6">
        <v>20.393999999999998</v>
      </c>
      <c r="P257" s="7"/>
      <c r="Q257" s="7">
        <v>17.798999999999999</v>
      </c>
      <c r="R257" s="37">
        <v>3.2997775305895441E-2</v>
      </c>
      <c r="S257" s="7">
        <v>8.2119970000000002</v>
      </c>
      <c r="T257" s="22">
        <v>59.118000000000002</v>
      </c>
      <c r="U257" s="7">
        <v>33</v>
      </c>
      <c r="V257" s="7">
        <v>3.1078329999999998</v>
      </c>
      <c r="W257" s="7">
        <v>1.73481</v>
      </c>
      <c r="X257" s="7">
        <v>5.1041679999999996</v>
      </c>
      <c r="Y257" s="7">
        <v>1.3730199999999999</v>
      </c>
      <c r="Z257" s="23">
        <f t="shared" si="4"/>
        <v>1.3064465999999999</v>
      </c>
    </row>
    <row r="258" spans="1:26" x14ac:dyDescent="0.25">
      <c r="A258" s="4">
        <v>255</v>
      </c>
      <c r="B258" s="6">
        <v>2024</v>
      </c>
      <c r="C258" s="6">
        <v>12</v>
      </c>
      <c r="D258" s="6">
        <v>539.4</v>
      </c>
      <c r="E258" s="6">
        <v>7.34</v>
      </c>
      <c r="F258" s="21">
        <v>0.6</v>
      </c>
      <c r="G258" s="5" t="s">
        <v>108</v>
      </c>
      <c r="H258" s="5" t="s">
        <v>40</v>
      </c>
      <c r="I258" s="5"/>
      <c r="J258" s="14">
        <v>5</v>
      </c>
      <c r="K258" s="12" t="s">
        <v>164</v>
      </c>
      <c r="L258" s="6">
        <v>1950.1</v>
      </c>
      <c r="M258" s="20">
        <v>54.262</v>
      </c>
      <c r="N258" s="22">
        <v>42.410000000000004</v>
      </c>
      <c r="O258" s="6">
        <v>20.393999999999998</v>
      </c>
      <c r="P258" s="7"/>
      <c r="Q258" s="7">
        <v>20.75</v>
      </c>
      <c r="R258" s="37">
        <v>3.8468668891360774E-2</v>
      </c>
      <c r="S258" s="7">
        <v>11.851998999999999</v>
      </c>
      <c r="T258" s="22">
        <v>85.512</v>
      </c>
      <c r="U258" s="7">
        <v>66.5</v>
      </c>
      <c r="V258" s="7">
        <v>4.4953659999999998</v>
      </c>
      <c r="W258" s="7">
        <v>3.495905</v>
      </c>
      <c r="X258" s="7">
        <v>7.3566330000000004</v>
      </c>
      <c r="Y258" s="7">
        <v>0.99946000000000002</v>
      </c>
      <c r="Z258" s="23">
        <f t="shared" si="4"/>
        <v>1.52305</v>
      </c>
    </row>
    <row r="259" spans="1:26" x14ac:dyDescent="0.25">
      <c r="A259" s="4">
        <v>256</v>
      </c>
      <c r="B259" s="6">
        <v>2024</v>
      </c>
      <c r="C259" s="6">
        <v>12</v>
      </c>
      <c r="D259" s="6">
        <v>539.4</v>
      </c>
      <c r="E259" s="6">
        <v>7.34</v>
      </c>
      <c r="F259" s="21">
        <v>0.6</v>
      </c>
      <c r="G259" s="5" t="s">
        <v>108</v>
      </c>
      <c r="H259" s="5" t="s">
        <v>68</v>
      </c>
      <c r="I259" s="5"/>
      <c r="J259" s="14">
        <v>5</v>
      </c>
      <c r="K259" s="12" t="s">
        <v>164</v>
      </c>
      <c r="L259" s="6">
        <v>2714.74</v>
      </c>
      <c r="M259" s="20">
        <v>65.665999999999997</v>
      </c>
      <c r="N259" s="22">
        <v>49.412998999999999</v>
      </c>
      <c r="O259" s="6">
        <v>20.393999999999998</v>
      </c>
      <c r="P259" s="7"/>
      <c r="Q259" s="7">
        <v>18.201999999999998</v>
      </c>
      <c r="R259" s="37">
        <v>3.3744901742677046E-2</v>
      </c>
      <c r="S259" s="7">
        <v>16.252988999999999</v>
      </c>
      <c r="T259" s="22">
        <v>102.84</v>
      </c>
      <c r="U259" s="7">
        <v>73.5</v>
      </c>
      <c r="V259" s="7">
        <v>5.4062989999999997</v>
      </c>
      <c r="W259" s="7">
        <v>3.8638949999999999</v>
      </c>
      <c r="X259" s="7">
        <v>10.846698999999999</v>
      </c>
      <c r="Y259" s="7">
        <v>1.5423929999999999</v>
      </c>
      <c r="Z259" s="23">
        <f t="shared" si="4"/>
        <v>1.3360268</v>
      </c>
    </row>
    <row r="260" spans="1:26" x14ac:dyDescent="0.25">
      <c r="A260" s="4">
        <v>257</v>
      </c>
      <c r="B260" s="6">
        <v>2024</v>
      </c>
      <c r="C260" s="6">
        <v>12</v>
      </c>
      <c r="D260" s="6">
        <v>539.4</v>
      </c>
      <c r="E260" s="6">
        <v>7.34</v>
      </c>
      <c r="F260" s="21">
        <v>0.6</v>
      </c>
      <c r="G260" s="5" t="s">
        <v>108</v>
      </c>
      <c r="H260" s="5" t="s">
        <v>41</v>
      </c>
      <c r="I260" s="5"/>
      <c r="J260" s="14">
        <v>5</v>
      </c>
      <c r="K260" s="12" t="s">
        <v>164</v>
      </c>
      <c r="L260" s="6">
        <v>1100.0999999999999</v>
      </c>
      <c r="M260" s="20">
        <v>29.9</v>
      </c>
      <c r="N260" s="22">
        <v>23.710999999999999</v>
      </c>
      <c r="O260" s="6">
        <v>20.393999999999998</v>
      </c>
      <c r="P260" s="7"/>
      <c r="Q260" s="7">
        <v>21.553000000000001</v>
      </c>
      <c r="R260" s="37">
        <v>3.9957360029662589E-2</v>
      </c>
      <c r="S260" s="7">
        <v>6.1890000000000001</v>
      </c>
      <c r="T260" s="22">
        <v>37.5</v>
      </c>
      <c r="U260" s="7">
        <v>37.5</v>
      </c>
      <c r="V260" s="7">
        <v>1.9713750000000001</v>
      </c>
      <c r="W260" s="7">
        <v>1.9713750000000001</v>
      </c>
      <c r="X260" s="7">
        <v>4.2176260000000001</v>
      </c>
      <c r="Y260" s="7">
        <v>0</v>
      </c>
      <c r="Z260" s="23">
        <f t="shared" si="4"/>
        <v>1.5819901999999999</v>
      </c>
    </row>
    <row r="261" spans="1:26" x14ac:dyDescent="0.25">
      <c r="A261" s="4">
        <v>258</v>
      </c>
      <c r="B261" s="6">
        <v>2024</v>
      </c>
      <c r="C261" s="6">
        <v>12</v>
      </c>
      <c r="D261" s="6">
        <v>539.4</v>
      </c>
      <c r="E261" s="6">
        <v>7.34</v>
      </c>
      <c r="F261" s="21">
        <v>0.6</v>
      </c>
      <c r="G261" s="5" t="s">
        <v>108</v>
      </c>
      <c r="H261" s="5" t="s">
        <v>42</v>
      </c>
      <c r="I261" s="5"/>
      <c r="J261" s="14">
        <v>9</v>
      </c>
      <c r="K261" s="12" t="s">
        <v>164</v>
      </c>
      <c r="L261" s="6">
        <v>1073.56</v>
      </c>
      <c r="M261" s="20">
        <v>27.51</v>
      </c>
      <c r="N261" s="22">
        <v>21.466999999999999</v>
      </c>
      <c r="O261" s="6">
        <v>20.393999999999998</v>
      </c>
      <c r="P261" s="7"/>
      <c r="Q261" s="7">
        <v>19.995999999999999</v>
      </c>
      <c r="R261" s="37">
        <v>3.7070819428995178E-2</v>
      </c>
      <c r="S261" s="7">
        <v>6.0430000000000001</v>
      </c>
      <c r="T261" s="22">
        <v>29.779</v>
      </c>
      <c r="U261" s="7">
        <v>24</v>
      </c>
      <c r="V261" s="7">
        <v>1.565482</v>
      </c>
      <c r="W261" s="7">
        <v>1.2616799999999999</v>
      </c>
      <c r="X261" s="7">
        <v>4.4775179999999999</v>
      </c>
      <c r="Y261" s="7">
        <v>0</v>
      </c>
      <c r="Z261" s="23">
        <f t="shared" si="4"/>
        <v>1.4677064</v>
      </c>
    </row>
    <row r="262" spans="1:26" x14ac:dyDescent="0.25">
      <c r="A262" s="4">
        <v>259</v>
      </c>
      <c r="B262" s="6">
        <v>2024</v>
      </c>
      <c r="C262" s="6">
        <v>12</v>
      </c>
      <c r="D262" s="6">
        <v>539.4</v>
      </c>
      <c r="E262" s="6">
        <v>7.34</v>
      </c>
      <c r="F262" s="21">
        <v>0.6</v>
      </c>
      <c r="G262" s="5" t="s">
        <v>108</v>
      </c>
      <c r="H262" s="5" t="s">
        <v>22</v>
      </c>
      <c r="I262" s="5"/>
      <c r="J262" s="17">
        <v>5</v>
      </c>
      <c r="K262" s="25" t="s">
        <v>164</v>
      </c>
      <c r="L262" s="6">
        <v>2123.29</v>
      </c>
      <c r="M262" s="20">
        <v>51.670999999999999</v>
      </c>
      <c r="N262" s="22">
        <v>38.227992</v>
      </c>
      <c r="O262" s="6">
        <v>20.393999999999998</v>
      </c>
      <c r="P262" s="7"/>
      <c r="Q262" s="7">
        <v>18.003999999999998</v>
      </c>
      <c r="R262" s="37">
        <v>3.3377827215424545E-2</v>
      </c>
      <c r="S262" s="7">
        <v>13.44299</v>
      </c>
      <c r="T262" s="22">
        <v>72.91</v>
      </c>
      <c r="U262" s="7">
        <v>52.5</v>
      </c>
      <c r="V262" s="7">
        <v>3.8328790000000001</v>
      </c>
      <c r="W262" s="7">
        <v>2.759925</v>
      </c>
      <c r="X262" s="7">
        <v>9.6101209999999995</v>
      </c>
      <c r="Y262" s="7">
        <v>1.0729439999999999</v>
      </c>
      <c r="Z262" s="23">
        <f t="shared" si="4"/>
        <v>1.3214935999999997</v>
      </c>
    </row>
    <row r="263" spans="1:26" x14ac:dyDescent="0.25">
      <c r="A263" s="4">
        <v>260</v>
      </c>
      <c r="B263" s="6">
        <v>2024</v>
      </c>
      <c r="C263" s="6">
        <v>12</v>
      </c>
      <c r="D263" s="6">
        <v>539.4</v>
      </c>
      <c r="E263" s="6">
        <v>7.34</v>
      </c>
      <c r="F263" s="21">
        <v>0.6</v>
      </c>
      <c r="G263" s="5" t="s">
        <v>108</v>
      </c>
      <c r="H263" s="5" t="s">
        <v>43</v>
      </c>
      <c r="I263" s="5"/>
      <c r="J263" s="11">
        <v>5</v>
      </c>
      <c r="K263" s="25" t="s">
        <v>165</v>
      </c>
      <c r="L263" s="6">
        <v>2726.55</v>
      </c>
      <c r="M263" s="20">
        <v>64.954999999999998</v>
      </c>
      <c r="N263" s="22">
        <v>45.969006999999998</v>
      </c>
      <c r="O263" s="6">
        <v>20.393999999999998</v>
      </c>
      <c r="P263" s="7"/>
      <c r="Q263" s="7">
        <v>16.86</v>
      </c>
      <c r="R263" s="37">
        <v>3.125695216907675E-2</v>
      </c>
      <c r="S263" s="7">
        <v>18.985997000000001</v>
      </c>
      <c r="T263" s="22">
        <v>120.35</v>
      </c>
      <c r="U263" s="7">
        <v>90</v>
      </c>
      <c r="V263" s="7">
        <v>6.3268000000000004</v>
      </c>
      <c r="W263" s="7">
        <v>4.7313000000000001</v>
      </c>
      <c r="X263" s="7">
        <v>12.659200999999999</v>
      </c>
      <c r="Y263" s="7">
        <v>1.5954969999999999</v>
      </c>
      <c r="Z263" s="23">
        <f t="shared" si="4"/>
        <v>1.2375239999999998</v>
      </c>
    </row>
    <row r="264" spans="1:26" x14ac:dyDescent="0.25">
      <c r="A264" s="4">
        <v>261</v>
      </c>
      <c r="B264" s="6">
        <v>2024</v>
      </c>
      <c r="C264" s="6">
        <v>12</v>
      </c>
      <c r="D264" s="6">
        <v>539.4</v>
      </c>
      <c r="E264" s="6">
        <v>7.34</v>
      </c>
      <c r="F264" s="21">
        <v>0.6</v>
      </c>
      <c r="G264" s="5" t="s">
        <v>108</v>
      </c>
      <c r="H264" s="5" t="s">
        <v>24</v>
      </c>
      <c r="I264" s="5"/>
      <c r="J264" s="18">
        <v>5</v>
      </c>
      <c r="K264" s="25" t="s">
        <v>167</v>
      </c>
      <c r="L264" s="6">
        <v>663.63</v>
      </c>
      <c r="M264" s="20">
        <v>14.351000000000001</v>
      </c>
      <c r="N264" s="22">
        <v>10.806000000000001</v>
      </c>
      <c r="O264" s="6">
        <v>20.393999999999998</v>
      </c>
      <c r="P264" s="7"/>
      <c r="Q264" s="7">
        <v>15.9</v>
      </c>
      <c r="R264" s="37">
        <v>2.9477196885428256E-2</v>
      </c>
      <c r="S264" s="7">
        <v>3.5450010000000001</v>
      </c>
      <c r="T264" s="22">
        <v>14.59</v>
      </c>
      <c r="U264" s="7">
        <v>20</v>
      </c>
      <c r="V264" s="7">
        <v>0.76699600000000001</v>
      </c>
      <c r="W264" s="7">
        <v>1.0513999999999999</v>
      </c>
      <c r="X264" s="7">
        <v>2.7780049999999998</v>
      </c>
      <c r="Y264" s="7">
        <v>-0.28440300000000002</v>
      </c>
      <c r="Z264" s="23">
        <f t="shared" si="4"/>
        <v>1.16706</v>
      </c>
    </row>
    <row r="265" spans="1:26" x14ac:dyDescent="0.25">
      <c r="A265" s="4">
        <v>262</v>
      </c>
      <c r="B265" s="6">
        <v>2024</v>
      </c>
      <c r="C265" s="6">
        <v>12</v>
      </c>
      <c r="D265" s="6">
        <v>539.4</v>
      </c>
      <c r="E265" s="6">
        <v>7.34</v>
      </c>
      <c r="F265" s="21">
        <v>0.6</v>
      </c>
      <c r="G265" s="5" t="s">
        <v>108</v>
      </c>
      <c r="H265" s="5" t="s">
        <v>25</v>
      </c>
      <c r="I265" s="5"/>
      <c r="J265" s="19">
        <v>5</v>
      </c>
      <c r="K265" s="25" t="s">
        <v>164</v>
      </c>
      <c r="L265" s="6">
        <v>1099.6500000000001</v>
      </c>
      <c r="M265" s="20">
        <v>25.690999999999999</v>
      </c>
      <c r="N265" s="22">
        <v>19.181000000000001</v>
      </c>
      <c r="O265" s="6">
        <v>20.393999999999998</v>
      </c>
      <c r="P265" s="7"/>
      <c r="Q265" s="7">
        <v>17.443000000000001</v>
      </c>
      <c r="R265" s="37">
        <v>3.233778272154246E-2</v>
      </c>
      <c r="S265" s="7">
        <v>6.5099980000000004</v>
      </c>
      <c r="T265" s="22">
        <v>33.665999999999997</v>
      </c>
      <c r="U265" s="7">
        <v>28</v>
      </c>
      <c r="V265" s="7">
        <v>1.769822</v>
      </c>
      <c r="W265" s="7">
        <v>1.4719599999999999</v>
      </c>
      <c r="X265" s="7">
        <v>4.7401780000000002</v>
      </c>
      <c r="Y265" s="7">
        <v>0.29786000000000001</v>
      </c>
      <c r="Z265" s="23">
        <f t="shared" si="4"/>
        <v>1.2803162000000001</v>
      </c>
    </row>
    <row r="266" spans="1:26" x14ac:dyDescent="0.25">
      <c r="A266" s="4">
        <v>263</v>
      </c>
      <c r="B266" s="6">
        <v>2024</v>
      </c>
      <c r="C266" s="6">
        <v>12</v>
      </c>
      <c r="D266" s="6">
        <v>539.4</v>
      </c>
      <c r="E266" s="6">
        <v>7.34</v>
      </c>
      <c r="F266" s="21">
        <v>0.6</v>
      </c>
      <c r="G266" s="5" t="s">
        <v>108</v>
      </c>
      <c r="H266" s="5" t="s">
        <v>26</v>
      </c>
      <c r="I266" s="5"/>
      <c r="J266" s="11">
        <v>9</v>
      </c>
      <c r="K266" s="25" t="s">
        <v>165</v>
      </c>
      <c r="L266" s="6">
        <v>1370.36</v>
      </c>
      <c r="M266" s="20">
        <v>31.887</v>
      </c>
      <c r="N266" s="22">
        <v>24.900001</v>
      </c>
      <c r="O266" s="6">
        <v>20.393999999999998</v>
      </c>
      <c r="P266" s="7"/>
      <c r="Q266" s="7">
        <v>18.169999999999998</v>
      </c>
      <c r="R266" s="37">
        <v>3.3685576566555429E-2</v>
      </c>
      <c r="S266" s="7">
        <v>6.9870000000000001</v>
      </c>
      <c r="T266" s="22">
        <v>46.097000000000001</v>
      </c>
      <c r="U266" s="7">
        <v>44</v>
      </c>
      <c r="V266" s="7">
        <v>2.4233189999999998</v>
      </c>
      <c r="W266" s="7">
        <v>2.3130799999999998</v>
      </c>
      <c r="X266" s="7">
        <v>4.5636799999999997</v>
      </c>
      <c r="Y266" s="7">
        <v>0.110239</v>
      </c>
      <c r="Z266" s="23">
        <f t="shared" si="4"/>
        <v>1.3336779999999999</v>
      </c>
    </row>
    <row r="267" spans="1:26" x14ac:dyDescent="0.25">
      <c r="A267" s="4">
        <v>264</v>
      </c>
      <c r="B267" s="6">
        <v>2024</v>
      </c>
      <c r="C267" s="6">
        <v>12</v>
      </c>
      <c r="D267" s="6">
        <v>539.4</v>
      </c>
      <c r="E267" s="6">
        <v>7.34</v>
      </c>
      <c r="F267" s="21">
        <v>0.6</v>
      </c>
      <c r="G267" s="5" t="s">
        <v>108</v>
      </c>
      <c r="H267" s="5" t="s">
        <v>27</v>
      </c>
      <c r="I267" s="5"/>
      <c r="J267" s="13">
        <v>5</v>
      </c>
      <c r="K267" s="12" t="s">
        <v>164</v>
      </c>
      <c r="L267" s="6">
        <v>2120.04</v>
      </c>
      <c r="M267" s="20">
        <v>50.701000000000001</v>
      </c>
      <c r="N267" s="22">
        <v>38.569986999999998</v>
      </c>
      <c r="O267" s="6">
        <v>20.393999999999998</v>
      </c>
      <c r="P267" s="7"/>
      <c r="Q267" s="7">
        <v>18.193000000000001</v>
      </c>
      <c r="R267" s="37">
        <v>3.3728216536892848E-2</v>
      </c>
      <c r="S267" s="7">
        <v>12.130988</v>
      </c>
      <c r="T267" s="22">
        <v>55.16</v>
      </c>
      <c r="U267" s="7">
        <v>43</v>
      </c>
      <c r="V267" s="7">
        <v>2.8997609999999998</v>
      </c>
      <c r="W267" s="7">
        <v>2.26051</v>
      </c>
      <c r="X267" s="7">
        <v>9.2312390000000004</v>
      </c>
      <c r="Y267" s="7">
        <v>0.639239</v>
      </c>
      <c r="Z267" s="23">
        <f t="shared" si="4"/>
        <v>1.3353661999999999</v>
      </c>
    </row>
    <row r="268" spans="1:26" x14ac:dyDescent="0.25">
      <c r="A268" s="4">
        <v>265</v>
      </c>
      <c r="B268" s="6">
        <v>2024</v>
      </c>
      <c r="C268" s="6">
        <v>12</v>
      </c>
      <c r="D268" s="6">
        <v>539.4</v>
      </c>
      <c r="E268" s="6">
        <v>7.34</v>
      </c>
      <c r="F268" s="21">
        <v>0.6</v>
      </c>
      <c r="G268" s="5" t="s">
        <v>108</v>
      </c>
      <c r="H268" s="5" t="s">
        <v>30</v>
      </c>
      <c r="I268" s="5"/>
      <c r="J268" s="14">
        <v>5</v>
      </c>
      <c r="K268" s="12" t="s">
        <v>164</v>
      </c>
      <c r="L268" s="6">
        <v>1103.32</v>
      </c>
      <c r="M268" s="20">
        <v>28.704000000000001</v>
      </c>
      <c r="N268" s="22">
        <v>23.614996999999999</v>
      </c>
      <c r="O268" s="6">
        <v>20.393999999999998</v>
      </c>
      <c r="P268" s="7"/>
      <c r="Q268" s="7">
        <v>21.404</v>
      </c>
      <c r="R268" s="37">
        <v>3.9681127178346313E-2</v>
      </c>
      <c r="S268" s="7">
        <v>5.0890000000000004</v>
      </c>
      <c r="T268" s="22">
        <v>26.9</v>
      </c>
      <c r="U268" s="7">
        <v>26.9</v>
      </c>
      <c r="V268" s="7">
        <v>1.4141330000000001</v>
      </c>
      <c r="W268" s="7">
        <v>1.4141330000000001</v>
      </c>
      <c r="X268" s="7">
        <v>3.674868</v>
      </c>
      <c r="Y268" s="7">
        <v>0</v>
      </c>
      <c r="Z268" s="23">
        <f t="shared" si="4"/>
        <v>1.5710535999999999</v>
      </c>
    </row>
    <row r="269" spans="1:26" x14ac:dyDescent="0.25">
      <c r="A269" s="4">
        <v>266</v>
      </c>
      <c r="B269" s="6">
        <v>2024</v>
      </c>
      <c r="C269" s="6">
        <v>12</v>
      </c>
      <c r="D269" s="6">
        <v>539.4</v>
      </c>
      <c r="E269" s="6">
        <v>7.34</v>
      </c>
      <c r="F269" s="21">
        <v>0.6</v>
      </c>
      <c r="G269" s="5" t="s">
        <v>110</v>
      </c>
      <c r="H269" s="5" t="s">
        <v>40</v>
      </c>
      <c r="I269" s="5"/>
      <c r="J269" s="11">
        <v>9</v>
      </c>
      <c r="K269" s="12" t="s">
        <v>167</v>
      </c>
      <c r="L269" s="6">
        <v>4990.1899999999996</v>
      </c>
      <c r="M269" s="20">
        <v>102.62</v>
      </c>
      <c r="N269" s="22">
        <v>76.502003999999999</v>
      </c>
      <c r="O269" s="6">
        <v>20.393999999999998</v>
      </c>
      <c r="P269" s="7"/>
      <c r="Q269" s="7">
        <v>15.33</v>
      </c>
      <c r="R269" s="37">
        <v>2.8420467185761959E-2</v>
      </c>
      <c r="S269" s="7">
        <v>26.117999999999999</v>
      </c>
      <c r="T269" s="22">
        <v>181.15</v>
      </c>
      <c r="U269" s="7">
        <v>153.352</v>
      </c>
      <c r="V269" s="7">
        <v>9.5230560000000004</v>
      </c>
      <c r="W269" s="7">
        <v>8.0617149999999995</v>
      </c>
      <c r="X269" s="7">
        <v>16.594946</v>
      </c>
      <c r="Y269" s="7">
        <v>0</v>
      </c>
      <c r="Z269" s="23">
        <f t="shared" si="4"/>
        <v>1.1252219999999999</v>
      </c>
    </row>
    <row r="270" spans="1:26" x14ac:dyDescent="0.25">
      <c r="A270" s="4">
        <v>267</v>
      </c>
      <c r="B270" s="6">
        <v>2024</v>
      </c>
      <c r="C270" s="6">
        <v>12</v>
      </c>
      <c r="D270" s="6">
        <v>539.4</v>
      </c>
      <c r="E270" s="6">
        <v>7.34</v>
      </c>
      <c r="F270" s="21">
        <v>0.6</v>
      </c>
      <c r="G270" s="5" t="s">
        <v>110</v>
      </c>
      <c r="H270" s="5" t="s">
        <v>41</v>
      </c>
      <c r="I270" s="5"/>
      <c r="J270" s="13">
        <v>5</v>
      </c>
      <c r="K270" s="12" t="s">
        <v>165</v>
      </c>
      <c r="L270" s="6">
        <v>2727.05</v>
      </c>
      <c r="M270" s="20">
        <v>66.847999999999999</v>
      </c>
      <c r="N270" s="22">
        <v>50.744999999999997</v>
      </c>
      <c r="O270" s="6">
        <v>20.393999999999998</v>
      </c>
      <c r="P270" s="7"/>
      <c r="Q270" s="7">
        <v>18.608000000000001</v>
      </c>
      <c r="R270" s="37">
        <v>3.4497589914720059E-2</v>
      </c>
      <c r="S270" s="7">
        <v>16.103005</v>
      </c>
      <c r="T270" s="22">
        <v>117.18</v>
      </c>
      <c r="U270" s="7">
        <v>113.4</v>
      </c>
      <c r="V270" s="7">
        <v>6.1601530000000002</v>
      </c>
      <c r="W270" s="7">
        <v>5.9614380000000002</v>
      </c>
      <c r="X270" s="7">
        <v>9.9428450000000002</v>
      </c>
      <c r="Y270" s="7">
        <v>0.19872000000000001</v>
      </c>
      <c r="Z270" s="23">
        <f t="shared" si="4"/>
        <v>1.3658272</v>
      </c>
    </row>
    <row r="271" spans="1:26" x14ac:dyDescent="0.25">
      <c r="A271" s="4">
        <v>268</v>
      </c>
      <c r="B271" s="6">
        <v>2024</v>
      </c>
      <c r="C271" s="6">
        <v>12</v>
      </c>
      <c r="D271" s="6">
        <v>539.4</v>
      </c>
      <c r="E271" s="6">
        <v>7.34</v>
      </c>
      <c r="F271" s="21">
        <v>0.6</v>
      </c>
      <c r="G271" s="5" t="s">
        <v>110</v>
      </c>
      <c r="H271" s="5" t="s">
        <v>42</v>
      </c>
      <c r="I271" s="5"/>
      <c r="J271" s="14">
        <v>5</v>
      </c>
      <c r="K271" s="12" t="s">
        <v>165</v>
      </c>
      <c r="L271" s="6">
        <v>1355.7</v>
      </c>
      <c r="M271" s="20">
        <v>36.049999999999997</v>
      </c>
      <c r="N271" s="22">
        <v>26.991005000000001</v>
      </c>
      <c r="O271" s="6">
        <v>20.393999999999998</v>
      </c>
      <c r="P271" s="7"/>
      <c r="Q271" s="7">
        <v>19.908999999999999</v>
      </c>
      <c r="R271" s="37">
        <v>3.6909529106414533E-2</v>
      </c>
      <c r="S271" s="7">
        <v>9.0589999999999993</v>
      </c>
      <c r="T271" s="22">
        <v>50.36</v>
      </c>
      <c r="U271" s="7">
        <v>51</v>
      </c>
      <c r="V271" s="7">
        <v>2.6474250000000001</v>
      </c>
      <c r="W271" s="7">
        <v>2.6810700000000001</v>
      </c>
      <c r="X271" s="7">
        <v>6.4115760000000002</v>
      </c>
      <c r="Y271" s="7">
        <v>-3.3645000000000001E-2</v>
      </c>
      <c r="Z271" s="23">
        <f t="shared" si="4"/>
        <v>1.4613205999999999</v>
      </c>
    </row>
    <row r="272" spans="1:26" x14ac:dyDescent="0.25">
      <c r="A272" s="4">
        <v>269</v>
      </c>
      <c r="B272" s="6">
        <v>2024</v>
      </c>
      <c r="C272" s="6">
        <v>12</v>
      </c>
      <c r="D272" s="6">
        <v>539.4</v>
      </c>
      <c r="E272" s="6">
        <v>7.34</v>
      </c>
      <c r="F272" s="21">
        <v>0.6</v>
      </c>
      <c r="G272" s="5" t="s">
        <v>110</v>
      </c>
      <c r="H272" s="5" t="s">
        <v>43</v>
      </c>
      <c r="I272" s="5"/>
      <c r="J272" s="14">
        <v>5</v>
      </c>
      <c r="K272" s="12" t="s">
        <v>165</v>
      </c>
      <c r="L272" s="6">
        <v>2196.15</v>
      </c>
      <c r="M272" s="20">
        <v>57.149000000000001</v>
      </c>
      <c r="N272" s="22">
        <v>43.482990000000001</v>
      </c>
      <c r="O272" s="6">
        <v>20.393999999999998</v>
      </c>
      <c r="P272" s="7"/>
      <c r="Q272" s="7">
        <v>19.8</v>
      </c>
      <c r="R272" s="37">
        <v>3.6707452725250278E-2</v>
      </c>
      <c r="S272" s="7">
        <v>13.666003</v>
      </c>
      <c r="T272" s="22">
        <v>86.07</v>
      </c>
      <c r="U272" s="7">
        <v>76</v>
      </c>
      <c r="V272" s="7">
        <v>4.5247000000000002</v>
      </c>
      <c r="W272" s="7">
        <v>3.99532</v>
      </c>
      <c r="X272" s="7">
        <v>9.1412999999999993</v>
      </c>
      <c r="Y272" s="7">
        <v>0.52938300000000005</v>
      </c>
      <c r="Z272" s="23">
        <f t="shared" si="4"/>
        <v>1.4533199999999999</v>
      </c>
    </row>
    <row r="273" spans="1:26" x14ac:dyDescent="0.25">
      <c r="A273" s="4">
        <v>270</v>
      </c>
      <c r="B273" s="6">
        <v>2024</v>
      </c>
      <c r="C273" s="6">
        <v>12</v>
      </c>
      <c r="D273" s="6">
        <v>539.4</v>
      </c>
      <c r="E273" s="6">
        <v>7.34</v>
      </c>
      <c r="F273" s="21">
        <v>0.6</v>
      </c>
      <c r="G273" s="5" t="s">
        <v>110</v>
      </c>
      <c r="H273" s="5" t="s">
        <v>24</v>
      </c>
      <c r="I273" s="5"/>
      <c r="J273" s="14">
        <v>5</v>
      </c>
      <c r="K273" s="12" t="s">
        <v>165</v>
      </c>
      <c r="L273" s="6">
        <v>2189.9899999999998</v>
      </c>
      <c r="M273" s="20">
        <v>60.235999999999997</v>
      </c>
      <c r="N273" s="22">
        <v>48.227004000000001</v>
      </c>
      <c r="O273" s="6">
        <v>20.393999999999998</v>
      </c>
      <c r="P273" s="7"/>
      <c r="Q273" s="7">
        <v>22.021999999999998</v>
      </c>
      <c r="R273" s="37">
        <v>4.0826844642195027E-2</v>
      </c>
      <c r="S273" s="7">
        <v>12.008998</v>
      </c>
      <c r="T273" s="22">
        <v>56.27</v>
      </c>
      <c r="U273" s="7">
        <v>57.889000000000003</v>
      </c>
      <c r="V273" s="7">
        <v>2.9581140000000001</v>
      </c>
      <c r="W273" s="7">
        <v>3.0432250000000001</v>
      </c>
      <c r="X273" s="7">
        <v>9.0508860000000002</v>
      </c>
      <c r="Y273" s="7">
        <v>-8.5112999999999994E-2</v>
      </c>
      <c r="Z273" s="23">
        <f t="shared" si="4"/>
        <v>1.6164147999999998</v>
      </c>
    </row>
    <row r="274" spans="1:26" x14ac:dyDescent="0.25">
      <c r="A274" s="4">
        <v>271</v>
      </c>
      <c r="B274" s="6">
        <v>2024</v>
      </c>
      <c r="C274" s="6">
        <v>12</v>
      </c>
      <c r="D274" s="6">
        <v>539.4</v>
      </c>
      <c r="E274" s="6">
        <v>7.34</v>
      </c>
      <c r="F274" s="21">
        <v>0.6</v>
      </c>
      <c r="G274" s="5" t="s">
        <v>110</v>
      </c>
      <c r="H274" s="5" t="s">
        <v>25</v>
      </c>
      <c r="I274" s="5"/>
      <c r="J274" s="14">
        <v>5</v>
      </c>
      <c r="K274" s="12" t="s">
        <v>165</v>
      </c>
      <c r="L274" s="6">
        <v>2157.75</v>
      </c>
      <c r="M274" s="20">
        <v>60.802999999999997</v>
      </c>
      <c r="N274" s="22">
        <v>47.095996999999997</v>
      </c>
      <c r="O274" s="6">
        <v>20.393999999999998</v>
      </c>
      <c r="P274" s="7"/>
      <c r="Q274" s="7">
        <v>21.826000000000001</v>
      </c>
      <c r="R274" s="37">
        <v>4.0463477938450135E-2</v>
      </c>
      <c r="S274" s="7">
        <v>13.706994999999999</v>
      </c>
      <c r="T274" s="22">
        <v>88.78</v>
      </c>
      <c r="U274" s="7">
        <v>72.847999999999999</v>
      </c>
      <c r="V274" s="7">
        <v>4.6671649999999998</v>
      </c>
      <c r="W274" s="7">
        <v>3.8296199999999998</v>
      </c>
      <c r="X274" s="7">
        <v>9.0398340000000008</v>
      </c>
      <c r="Y274" s="7">
        <v>0.83753999999999995</v>
      </c>
      <c r="Z274" s="23">
        <f t="shared" si="4"/>
        <v>1.6020284</v>
      </c>
    </row>
    <row r="275" spans="1:26" x14ac:dyDescent="0.25">
      <c r="A275" s="4">
        <v>272</v>
      </c>
      <c r="B275" s="6">
        <v>2024</v>
      </c>
      <c r="C275" s="6">
        <v>12</v>
      </c>
      <c r="D275" s="6">
        <v>539.4</v>
      </c>
      <c r="E275" s="6">
        <v>7.34</v>
      </c>
      <c r="F275" s="21">
        <v>0.6</v>
      </c>
      <c r="G275" s="5" t="s">
        <v>110</v>
      </c>
      <c r="H275" s="5" t="s">
        <v>26</v>
      </c>
      <c r="I275" s="5"/>
      <c r="J275" s="14">
        <v>5</v>
      </c>
      <c r="K275" s="12" t="s">
        <v>165</v>
      </c>
      <c r="L275" s="6">
        <v>2190.35</v>
      </c>
      <c r="M275" s="20">
        <v>66.831999999999994</v>
      </c>
      <c r="N275" s="22">
        <v>52.832000000000001</v>
      </c>
      <c r="O275" s="6">
        <v>20.393999999999998</v>
      </c>
      <c r="P275" s="7"/>
      <c r="Q275" s="7">
        <v>24.119999999999997</v>
      </c>
      <c r="R275" s="37">
        <v>4.4716351501668521E-2</v>
      </c>
      <c r="S275" s="7">
        <v>14.000007999999999</v>
      </c>
      <c r="T275" s="22">
        <v>82.58</v>
      </c>
      <c r="U275" s="7">
        <v>47.5</v>
      </c>
      <c r="V275" s="7">
        <v>4.3412309999999996</v>
      </c>
      <c r="W275" s="7">
        <v>2.4970750000000002</v>
      </c>
      <c r="X275" s="7">
        <v>9.6587689999999995</v>
      </c>
      <c r="Y275" s="7">
        <v>1.8441639999999999</v>
      </c>
      <c r="Z275" s="23">
        <f t="shared" si="4"/>
        <v>1.770408</v>
      </c>
    </row>
    <row r="276" spans="1:26" x14ac:dyDescent="0.25">
      <c r="A276" s="4">
        <v>273</v>
      </c>
      <c r="B276" s="6">
        <v>2024</v>
      </c>
      <c r="C276" s="6">
        <v>12</v>
      </c>
      <c r="D276" s="6">
        <v>539.4</v>
      </c>
      <c r="E276" s="6">
        <v>7.34</v>
      </c>
      <c r="F276" s="21">
        <v>0.6</v>
      </c>
      <c r="G276" s="5" t="s">
        <v>110</v>
      </c>
      <c r="H276" s="5" t="s">
        <v>27</v>
      </c>
      <c r="I276" s="5"/>
      <c r="J276" s="14">
        <v>5</v>
      </c>
      <c r="K276" s="12" t="s">
        <v>165</v>
      </c>
      <c r="L276" s="6">
        <v>2674.08</v>
      </c>
      <c r="M276" s="20">
        <v>66.581999999999994</v>
      </c>
      <c r="N276" s="22">
        <v>49.387005000000002</v>
      </c>
      <c r="O276" s="6">
        <v>20.393999999999998</v>
      </c>
      <c r="P276" s="7"/>
      <c r="Q276" s="7">
        <v>18.468999999999998</v>
      </c>
      <c r="R276" s="37">
        <v>3.4239896180941781E-2</v>
      </c>
      <c r="S276" s="7">
        <v>17.194997999999998</v>
      </c>
      <c r="T276" s="22">
        <v>99.91</v>
      </c>
      <c r="U276" s="7">
        <v>78.14</v>
      </c>
      <c r="V276" s="7">
        <v>5.2522690000000001</v>
      </c>
      <c r="W276" s="7">
        <v>4.1078200000000002</v>
      </c>
      <c r="X276" s="7">
        <v>11.942731999999999</v>
      </c>
      <c r="Y276" s="7">
        <v>1.144447</v>
      </c>
      <c r="Z276" s="23">
        <f t="shared" si="4"/>
        <v>1.3556245999999998</v>
      </c>
    </row>
    <row r="277" spans="1:26" x14ac:dyDescent="0.25">
      <c r="A277" s="4">
        <v>274</v>
      </c>
      <c r="B277" s="6">
        <v>2024</v>
      </c>
      <c r="C277" s="6">
        <v>12</v>
      </c>
      <c r="D277" s="6">
        <v>539.4</v>
      </c>
      <c r="E277" s="6">
        <v>7.34</v>
      </c>
      <c r="F277" s="21">
        <v>0.6</v>
      </c>
      <c r="G277" s="5" t="s">
        <v>110</v>
      </c>
      <c r="H277" s="5" t="s">
        <v>29</v>
      </c>
      <c r="I277" s="5"/>
      <c r="J277" s="11">
        <v>5</v>
      </c>
      <c r="K277" s="12" t="s">
        <v>165</v>
      </c>
      <c r="L277" s="6">
        <v>2730.54</v>
      </c>
      <c r="M277" s="20">
        <v>69.284999999999997</v>
      </c>
      <c r="N277" s="22">
        <v>54.200004999999997</v>
      </c>
      <c r="O277" s="6">
        <v>20.393999999999998</v>
      </c>
      <c r="P277" s="7"/>
      <c r="Q277" s="7">
        <v>19.849999999999998</v>
      </c>
      <c r="R277" s="37">
        <v>3.6800148312940303E-2</v>
      </c>
      <c r="S277" s="7">
        <v>15.085000000000001</v>
      </c>
      <c r="T277" s="22">
        <v>133.82</v>
      </c>
      <c r="U277" s="7">
        <v>126.20399999999999</v>
      </c>
      <c r="V277" s="7">
        <v>7.0349170000000001</v>
      </c>
      <c r="W277" s="7">
        <v>6.634544</v>
      </c>
      <c r="X277" s="7">
        <v>8.0500810000000005</v>
      </c>
      <c r="Y277" s="7">
        <v>0</v>
      </c>
      <c r="Z277" s="23">
        <f t="shared" si="4"/>
        <v>1.4569899999999998</v>
      </c>
    </row>
    <row r="278" spans="1:26" x14ac:dyDescent="0.25">
      <c r="A278" s="4">
        <v>275</v>
      </c>
      <c r="B278" s="6">
        <v>2024</v>
      </c>
      <c r="C278" s="6">
        <v>12</v>
      </c>
      <c r="D278" s="6">
        <v>539.4</v>
      </c>
      <c r="E278" s="6">
        <v>7.34</v>
      </c>
      <c r="F278" s="21">
        <v>0.6</v>
      </c>
      <c r="G278" s="5" t="s">
        <v>110</v>
      </c>
      <c r="H278" s="5" t="s">
        <v>31</v>
      </c>
      <c r="I278" s="5"/>
      <c r="J278" s="13">
        <v>9</v>
      </c>
      <c r="K278" s="12" t="s">
        <v>167</v>
      </c>
      <c r="L278" s="6">
        <v>4939.18</v>
      </c>
      <c r="M278" s="20">
        <v>107.337</v>
      </c>
      <c r="N278" s="22">
        <v>73.363990999999999</v>
      </c>
      <c r="O278" s="6">
        <v>20.393999999999998</v>
      </c>
      <c r="P278" s="7"/>
      <c r="Q278" s="7">
        <v>14.853</v>
      </c>
      <c r="R278" s="37">
        <v>2.753615127919911E-2</v>
      </c>
      <c r="S278" s="7">
        <v>33.973008999999998</v>
      </c>
      <c r="T278" s="22">
        <v>146.19</v>
      </c>
      <c r="U278" s="7">
        <v>131</v>
      </c>
      <c r="V278" s="7">
        <v>7.6852080000000003</v>
      </c>
      <c r="W278" s="7">
        <v>6.8866699999999996</v>
      </c>
      <c r="X278" s="7">
        <v>26.287796</v>
      </c>
      <c r="Y278" s="7">
        <v>0.79854700000000001</v>
      </c>
      <c r="Z278" s="23">
        <f t="shared" si="4"/>
        <v>1.0902102</v>
      </c>
    </row>
    <row r="279" spans="1:26" x14ac:dyDescent="0.25">
      <c r="A279" s="4">
        <v>276</v>
      </c>
      <c r="B279" s="6">
        <v>2024</v>
      </c>
      <c r="C279" s="6">
        <v>12</v>
      </c>
      <c r="D279" s="6">
        <v>539.4</v>
      </c>
      <c r="E279" s="6">
        <v>7.34</v>
      </c>
      <c r="F279" s="21">
        <v>0.6</v>
      </c>
      <c r="G279" s="5" t="s">
        <v>111</v>
      </c>
      <c r="H279" s="5" t="s">
        <v>74</v>
      </c>
      <c r="I279" s="5"/>
      <c r="J279" s="14">
        <v>5</v>
      </c>
      <c r="K279" s="12" t="s">
        <v>165</v>
      </c>
      <c r="L279" s="6">
        <v>2682.01</v>
      </c>
      <c r="M279" s="20">
        <v>71.171000000000006</v>
      </c>
      <c r="N279" s="22">
        <v>54.947996000000003</v>
      </c>
      <c r="O279" s="6">
        <v>20.393999999999998</v>
      </c>
      <c r="P279" s="7"/>
      <c r="Q279" s="7">
        <v>20.488</v>
      </c>
      <c r="R279" s="37">
        <v>3.7982944011865034E-2</v>
      </c>
      <c r="S279" s="7">
        <v>16.222996999999999</v>
      </c>
      <c r="T279" s="22">
        <v>93.69</v>
      </c>
      <c r="U279" s="7">
        <v>162.066</v>
      </c>
      <c r="V279" s="7">
        <v>4.9252830000000003</v>
      </c>
      <c r="W279" s="7">
        <v>8.5198099999999997</v>
      </c>
      <c r="X279" s="7">
        <v>11.297718</v>
      </c>
      <c r="Y279" s="7">
        <v>-3.5945299999999998</v>
      </c>
      <c r="Z279" s="23">
        <f t="shared" si="4"/>
        <v>1.5038191999999997</v>
      </c>
    </row>
    <row r="280" spans="1:26" x14ac:dyDescent="0.25">
      <c r="A280" s="4">
        <v>277</v>
      </c>
      <c r="B280" s="6">
        <v>2024</v>
      </c>
      <c r="C280" s="6">
        <v>12</v>
      </c>
      <c r="D280" s="6">
        <v>539.4</v>
      </c>
      <c r="E280" s="6">
        <v>7.34</v>
      </c>
      <c r="F280" s="21">
        <v>0.6</v>
      </c>
      <c r="G280" s="5" t="s">
        <v>111</v>
      </c>
      <c r="H280" s="5" t="s">
        <v>71</v>
      </c>
      <c r="I280" s="8" t="s">
        <v>149</v>
      </c>
      <c r="J280" s="14">
        <v>9</v>
      </c>
      <c r="K280" s="12" t="s">
        <v>167</v>
      </c>
      <c r="L280" s="6">
        <v>1154.02</v>
      </c>
      <c r="M280" s="20">
        <v>29.518000000000001</v>
      </c>
      <c r="N280" s="22">
        <v>24.368998999999999</v>
      </c>
      <c r="O280" s="6">
        <v>20.393999999999998</v>
      </c>
      <c r="P280" s="7"/>
      <c r="Q280" s="7">
        <v>21.117000000000001</v>
      </c>
      <c r="R280" s="37">
        <v>3.9149054505005568E-2</v>
      </c>
      <c r="S280" s="7">
        <v>5.149</v>
      </c>
      <c r="T280" s="22">
        <v>33</v>
      </c>
      <c r="U280" s="7">
        <v>33</v>
      </c>
      <c r="V280" s="7">
        <v>1.73481</v>
      </c>
      <c r="W280" s="7">
        <v>1.73481</v>
      </c>
      <c r="X280" s="7">
        <v>3.4141910000000002</v>
      </c>
      <c r="Y280" s="7">
        <v>0</v>
      </c>
      <c r="Z280" s="23">
        <f t="shared" si="4"/>
        <v>1.5499878</v>
      </c>
    </row>
    <row r="281" spans="1:26" x14ac:dyDescent="0.25">
      <c r="A281" s="4">
        <v>278</v>
      </c>
      <c r="B281" s="6">
        <v>2024</v>
      </c>
      <c r="C281" s="6">
        <v>12</v>
      </c>
      <c r="D281" s="6">
        <v>539.4</v>
      </c>
      <c r="E281" s="6">
        <v>7.34</v>
      </c>
      <c r="F281" s="21">
        <v>0.6</v>
      </c>
      <c r="G281" s="5" t="s">
        <v>111</v>
      </c>
      <c r="H281" s="5" t="s">
        <v>71</v>
      </c>
      <c r="I281" s="8" t="s">
        <v>150</v>
      </c>
      <c r="J281" s="14">
        <v>9</v>
      </c>
      <c r="K281" s="12" t="s">
        <v>167</v>
      </c>
      <c r="L281" s="6">
        <v>1153.3800000000001</v>
      </c>
      <c r="M281" s="20">
        <v>28.547000000000001</v>
      </c>
      <c r="N281" s="22">
        <v>22.776005999999999</v>
      </c>
      <c r="O281" s="6">
        <v>20.393999999999998</v>
      </c>
      <c r="P281" s="7"/>
      <c r="Q281" s="7">
        <v>19.747</v>
      </c>
      <c r="R281" s="37">
        <v>3.6609195402298851E-2</v>
      </c>
      <c r="S281" s="7">
        <v>5.7709999999999999</v>
      </c>
      <c r="T281" s="22">
        <v>25.416</v>
      </c>
      <c r="U281" s="7">
        <v>26.5</v>
      </c>
      <c r="V281" s="7">
        <v>1.3361190000000001</v>
      </c>
      <c r="W281" s="7">
        <v>1.393105</v>
      </c>
      <c r="X281" s="7">
        <v>4.4348809999999999</v>
      </c>
      <c r="Y281" s="7">
        <v>-5.6986000000000002E-2</v>
      </c>
      <c r="Z281" s="23">
        <f t="shared" si="4"/>
        <v>1.4494298000000001</v>
      </c>
    </row>
    <row r="282" spans="1:26" x14ac:dyDescent="0.25">
      <c r="A282" s="4">
        <v>279</v>
      </c>
      <c r="B282" s="6">
        <v>2024</v>
      </c>
      <c r="C282" s="6">
        <v>12</v>
      </c>
      <c r="D282" s="6">
        <v>539.4</v>
      </c>
      <c r="E282" s="6">
        <v>7.34</v>
      </c>
      <c r="F282" s="21">
        <v>0.6</v>
      </c>
      <c r="G282" s="5" t="s">
        <v>111</v>
      </c>
      <c r="H282" s="5" t="s">
        <v>68</v>
      </c>
      <c r="I282" s="8"/>
      <c r="J282" s="14">
        <v>5</v>
      </c>
      <c r="K282" s="12" t="s">
        <v>165</v>
      </c>
      <c r="L282" s="6">
        <v>1346.95</v>
      </c>
      <c r="M282" s="20">
        <v>35.850999999999999</v>
      </c>
      <c r="N282" s="22">
        <v>28.033995000000001</v>
      </c>
      <c r="O282" s="6">
        <v>20.393999999999998</v>
      </c>
      <c r="P282" s="7"/>
      <c r="Q282" s="7">
        <v>20.813000000000002</v>
      </c>
      <c r="R282" s="37">
        <v>3.8585465331850213E-2</v>
      </c>
      <c r="S282" s="7">
        <v>7.8169969999999998</v>
      </c>
      <c r="T282" s="22">
        <v>45.1</v>
      </c>
      <c r="U282" s="7">
        <v>63.052</v>
      </c>
      <c r="V282" s="7">
        <v>2.3709069999999999</v>
      </c>
      <c r="W282" s="7">
        <v>3.3146439999999999</v>
      </c>
      <c r="X282" s="7">
        <v>5.4460930000000003</v>
      </c>
      <c r="Y282" s="7">
        <v>-0.94374000000000002</v>
      </c>
      <c r="Z282" s="23">
        <f t="shared" si="4"/>
        <v>1.5276742000000001</v>
      </c>
    </row>
    <row r="283" spans="1:26" x14ac:dyDescent="0.25">
      <c r="A283" s="4">
        <v>280</v>
      </c>
      <c r="B283" s="6">
        <v>2024</v>
      </c>
      <c r="C283" s="6">
        <v>12</v>
      </c>
      <c r="D283" s="6">
        <v>539.4</v>
      </c>
      <c r="E283" s="6">
        <v>7.34</v>
      </c>
      <c r="F283" s="21">
        <v>0.6</v>
      </c>
      <c r="G283" s="5" t="s">
        <v>111</v>
      </c>
      <c r="H283" s="5" t="s">
        <v>41</v>
      </c>
      <c r="I283" s="8" t="s">
        <v>133</v>
      </c>
      <c r="J283" s="11">
        <v>5</v>
      </c>
      <c r="K283" s="12" t="s">
        <v>167</v>
      </c>
      <c r="L283" s="6">
        <v>550.79999999999995</v>
      </c>
      <c r="M283" s="20">
        <v>15.015000000000001</v>
      </c>
      <c r="N283" s="22">
        <v>11.892001</v>
      </c>
      <c r="O283" s="6">
        <v>20.393999999999998</v>
      </c>
      <c r="P283" s="7"/>
      <c r="Q283" s="7">
        <v>21.59</v>
      </c>
      <c r="R283" s="37">
        <v>4.0025954764553208E-2</v>
      </c>
      <c r="S283" s="7">
        <v>3.1230000000000002</v>
      </c>
      <c r="T283" s="22">
        <v>15.875999999999999</v>
      </c>
      <c r="U283" s="7">
        <v>23</v>
      </c>
      <c r="V283" s="7">
        <v>0.83460100000000004</v>
      </c>
      <c r="W283" s="7">
        <v>1.2091099999999999</v>
      </c>
      <c r="X283" s="7">
        <v>2.2883990000000001</v>
      </c>
      <c r="Y283" s="7">
        <v>-0.37450899999999998</v>
      </c>
      <c r="Z283" s="23">
        <f t="shared" si="4"/>
        <v>1.5847059999999999</v>
      </c>
    </row>
    <row r="284" spans="1:26" x14ac:dyDescent="0.25">
      <c r="A284" s="4">
        <v>281</v>
      </c>
      <c r="B284" s="6">
        <v>2024</v>
      </c>
      <c r="C284" s="6">
        <v>12</v>
      </c>
      <c r="D284" s="6">
        <v>539.4</v>
      </c>
      <c r="E284" s="6">
        <v>7.34</v>
      </c>
      <c r="F284" s="21">
        <v>0.6</v>
      </c>
      <c r="G284" s="5" t="s">
        <v>111</v>
      </c>
      <c r="H284" s="5" t="s">
        <v>41</v>
      </c>
      <c r="I284" s="8" t="s">
        <v>151</v>
      </c>
      <c r="J284" s="11">
        <v>5</v>
      </c>
      <c r="K284" s="12" t="s">
        <v>167</v>
      </c>
      <c r="L284" s="6">
        <v>1168.54</v>
      </c>
      <c r="M284" s="20">
        <v>25.856000000000002</v>
      </c>
      <c r="N284" s="22">
        <v>18.998000999999999</v>
      </c>
      <c r="O284" s="6">
        <v>20.393999999999998</v>
      </c>
      <c r="P284" s="7"/>
      <c r="Q284" s="7">
        <v>16.258000000000003</v>
      </c>
      <c r="R284" s="37">
        <v>3.0140897293288844E-2</v>
      </c>
      <c r="S284" s="7">
        <v>6.8579970000000001</v>
      </c>
      <c r="T284" s="22">
        <v>54.908000000000001</v>
      </c>
      <c r="U284" s="7">
        <v>44.56</v>
      </c>
      <c r="V284" s="7">
        <v>2.886514</v>
      </c>
      <c r="W284" s="7">
        <v>2.3425189999999998</v>
      </c>
      <c r="X284" s="7">
        <v>3.9714860000000001</v>
      </c>
      <c r="Y284" s="7">
        <v>0.54399200000000003</v>
      </c>
      <c r="Z284" s="23">
        <f t="shared" si="4"/>
        <v>1.1933372000000002</v>
      </c>
    </row>
    <row r="285" spans="1:26" x14ac:dyDescent="0.25">
      <c r="A285" s="4">
        <v>282</v>
      </c>
      <c r="B285" s="6">
        <v>2024</v>
      </c>
      <c r="C285" s="6">
        <v>12</v>
      </c>
      <c r="D285" s="6">
        <v>539.4</v>
      </c>
      <c r="E285" s="6">
        <v>7.34</v>
      </c>
      <c r="F285" s="21">
        <v>0.6</v>
      </c>
      <c r="G285" s="5" t="s">
        <v>111</v>
      </c>
      <c r="H285" s="5" t="s">
        <v>65</v>
      </c>
      <c r="I285" s="8"/>
      <c r="J285" s="14">
        <v>5</v>
      </c>
      <c r="K285" s="12" t="s">
        <v>165</v>
      </c>
      <c r="L285" s="6">
        <v>1284.8</v>
      </c>
      <c r="M285" s="20">
        <v>33.088000000000001</v>
      </c>
      <c r="N285" s="22">
        <v>24.611998</v>
      </c>
      <c r="O285" s="6">
        <v>20.393999999999998</v>
      </c>
      <c r="P285" s="7"/>
      <c r="Q285" s="7">
        <v>19.155999999999999</v>
      </c>
      <c r="R285" s="37">
        <v>3.5513533555802744E-2</v>
      </c>
      <c r="S285" s="7">
        <v>8.4759980000000006</v>
      </c>
      <c r="T285" s="22">
        <v>67.959999999999994</v>
      </c>
      <c r="U285" s="7">
        <v>82.5</v>
      </c>
      <c r="V285" s="7">
        <v>3.572657</v>
      </c>
      <c r="W285" s="7">
        <v>4.3370249999999997</v>
      </c>
      <c r="X285" s="7">
        <v>4.9033429999999996</v>
      </c>
      <c r="Y285" s="7">
        <v>-0.76436999999999999</v>
      </c>
      <c r="Z285" s="23">
        <f t="shared" ref="Z285:Z321" si="5">Q285*E285/100</f>
        <v>1.4060504</v>
      </c>
    </row>
    <row r="286" spans="1:26" x14ac:dyDescent="0.25">
      <c r="A286" s="4">
        <v>283</v>
      </c>
      <c r="B286" s="6">
        <v>2024</v>
      </c>
      <c r="C286" s="6">
        <v>12</v>
      </c>
      <c r="D286" s="6">
        <v>539.4</v>
      </c>
      <c r="E286" s="6">
        <v>7.34</v>
      </c>
      <c r="F286" s="21">
        <v>0.6</v>
      </c>
      <c r="G286" s="5" t="s">
        <v>111</v>
      </c>
      <c r="H286" s="5" t="s">
        <v>42</v>
      </c>
      <c r="I286" s="8" t="s">
        <v>133</v>
      </c>
      <c r="J286" s="11">
        <v>5</v>
      </c>
      <c r="K286" s="12" t="s">
        <v>167</v>
      </c>
      <c r="L286" s="6">
        <v>549.79999999999995</v>
      </c>
      <c r="M286" s="20">
        <v>12.821</v>
      </c>
      <c r="N286" s="22">
        <v>10.177</v>
      </c>
      <c r="O286" s="6">
        <v>20.393999999999998</v>
      </c>
      <c r="P286" s="7"/>
      <c r="Q286" s="7">
        <v>18.509999999999998</v>
      </c>
      <c r="R286" s="37">
        <v>3.4315906562847609E-2</v>
      </c>
      <c r="S286" s="7">
        <v>2.6440000000000001</v>
      </c>
      <c r="T286" s="22">
        <v>13.71</v>
      </c>
      <c r="U286" s="7">
        <v>10.5</v>
      </c>
      <c r="V286" s="7">
        <v>0.72073500000000001</v>
      </c>
      <c r="W286" s="7">
        <v>0.55198499999999995</v>
      </c>
      <c r="X286" s="7">
        <v>1.923265</v>
      </c>
      <c r="Y286" s="7">
        <v>0.16875000000000001</v>
      </c>
      <c r="Z286" s="23">
        <f t="shared" si="5"/>
        <v>1.3586339999999999</v>
      </c>
    </row>
    <row r="287" spans="1:26" x14ac:dyDescent="0.25">
      <c r="A287" s="4">
        <v>284</v>
      </c>
      <c r="B287" s="6">
        <v>2024</v>
      </c>
      <c r="C287" s="6">
        <v>12</v>
      </c>
      <c r="D287" s="6">
        <v>539.4</v>
      </c>
      <c r="E287" s="6">
        <v>7.34</v>
      </c>
      <c r="F287" s="21">
        <v>0.6</v>
      </c>
      <c r="G287" s="5" t="s">
        <v>111</v>
      </c>
      <c r="H287" s="5" t="s">
        <v>42</v>
      </c>
      <c r="I287" s="8" t="s">
        <v>151</v>
      </c>
      <c r="J287" s="11">
        <v>5</v>
      </c>
      <c r="K287" s="12" t="s">
        <v>167</v>
      </c>
      <c r="L287" s="6">
        <v>1177.31</v>
      </c>
      <c r="M287" s="20">
        <v>23.507999999999999</v>
      </c>
      <c r="N287" s="22">
        <v>18.573</v>
      </c>
      <c r="O287" s="6">
        <v>20.393999999999998</v>
      </c>
      <c r="P287" s="7"/>
      <c r="Q287" s="7">
        <v>15.775999999999998</v>
      </c>
      <c r="R287" s="37">
        <v>2.9247311827956986E-2</v>
      </c>
      <c r="S287" s="7">
        <v>4.9349999999999996</v>
      </c>
      <c r="T287" s="22">
        <v>29.25</v>
      </c>
      <c r="U287" s="7">
        <v>35</v>
      </c>
      <c r="V287" s="7">
        <v>1.5376730000000001</v>
      </c>
      <c r="W287" s="7">
        <v>1.83995</v>
      </c>
      <c r="X287" s="7">
        <v>3.3973279999999999</v>
      </c>
      <c r="Y287" s="7">
        <v>-0.30227700000000002</v>
      </c>
      <c r="Z287" s="23">
        <f t="shared" si="5"/>
        <v>1.1579583999999998</v>
      </c>
    </row>
    <row r="288" spans="1:26" x14ac:dyDescent="0.25">
      <c r="A288" s="4">
        <v>285</v>
      </c>
      <c r="B288" s="6">
        <v>2024</v>
      </c>
      <c r="C288" s="6">
        <v>12</v>
      </c>
      <c r="D288" s="6">
        <v>539.4</v>
      </c>
      <c r="E288" s="6">
        <v>7.34</v>
      </c>
      <c r="F288" s="21">
        <v>0.6</v>
      </c>
      <c r="G288" s="5" t="s">
        <v>111</v>
      </c>
      <c r="H288" s="5" t="s">
        <v>22</v>
      </c>
      <c r="I288" s="8"/>
      <c r="J288" s="13">
        <v>5</v>
      </c>
      <c r="K288" s="12" t="s">
        <v>165</v>
      </c>
      <c r="L288" s="6">
        <v>1347.61</v>
      </c>
      <c r="M288" s="20">
        <v>34.920999999999999</v>
      </c>
      <c r="N288" s="22">
        <v>26.460004999999999</v>
      </c>
      <c r="O288" s="6">
        <v>20.393999999999998</v>
      </c>
      <c r="P288" s="7"/>
      <c r="Q288" s="7">
        <v>19.634999999999998</v>
      </c>
      <c r="R288" s="37">
        <v>3.6401557285873187E-2</v>
      </c>
      <c r="S288" s="7">
        <v>8.460998</v>
      </c>
      <c r="T288" s="22">
        <v>50.49</v>
      </c>
      <c r="U288" s="7">
        <v>44</v>
      </c>
      <c r="V288" s="7">
        <v>2.6542590000000001</v>
      </c>
      <c r="W288" s="7">
        <v>2.3130799999999998</v>
      </c>
      <c r="X288" s="7">
        <v>5.8067399999999996</v>
      </c>
      <c r="Y288" s="7">
        <v>0.34117700000000001</v>
      </c>
      <c r="Z288" s="23">
        <f t="shared" si="5"/>
        <v>1.4412089999999997</v>
      </c>
    </row>
    <row r="289" spans="1:26" x14ac:dyDescent="0.25">
      <c r="A289" s="4">
        <v>286</v>
      </c>
      <c r="B289" s="6">
        <v>2024</v>
      </c>
      <c r="C289" s="6">
        <v>12</v>
      </c>
      <c r="D289" s="6">
        <v>539.4</v>
      </c>
      <c r="E289" s="6">
        <v>7.34</v>
      </c>
      <c r="F289" s="21">
        <v>0.6</v>
      </c>
      <c r="G289" s="5" t="s">
        <v>111</v>
      </c>
      <c r="H289" s="5" t="s">
        <v>43</v>
      </c>
      <c r="I289" s="8" t="s">
        <v>133</v>
      </c>
      <c r="J289" s="14">
        <v>5</v>
      </c>
      <c r="K289" s="12" t="s">
        <v>167</v>
      </c>
      <c r="L289" s="6">
        <v>547.9</v>
      </c>
      <c r="M289" s="20">
        <v>16.533999999999999</v>
      </c>
      <c r="N289" s="22">
        <v>13.714999000000001</v>
      </c>
      <c r="O289" s="6">
        <v>20.393999999999998</v>
      </c>
      <c r="P289" s="7"/>
      <c r="Q289" s="7">
        <v>25.032</v>
      </c>
      <c r="R289" s="37">
        <v>4.6407119021134598E-2</v>
      </c>
      <c r="S289" s="7">
        <v>2.8189989999999998</v>
      </c>
      <c r="T289" s="22">
        <v>16.914999999999999</v>
      </c>
      <c r="U289" s="7">
        <v>17</v>
      </c>
      <c r="V289" s="7">
        <v>0.88922199999999996</v>
      </c>
      <c r="W289" s="7">
        <v>0.89368999999999998</v>
      </c>
      <c r="X289" s="7">
        <v>1.929778</v>
      </c>
      <c r="Y289" s="7">
        <v>-4.4689999999999999E-3</v>
      </c>
      <c r="Z289" s="23">
        <f t="shared" si="5"/>
        <v>1.8373488</v>
      </c>
    </row>
    <row r="290" spans="1:26" x14ac:dyDescent="0.25">
      <c r="A290" s="4">
        <v>287</v>
      </c>
      <c r="B290" s="6">
        <v>2024</v>
      </c>
      <c r="C290" s="6">
        <v>12</v>
      </c>
      <c r="D290" s="6">
        <v>539.4</v>
      </c>
      <c r="E290" s="6">
        <v>7.34</v>
      </c>
      <c r="F290" s="21">
        <v>0.6</v>
      </c>
      <c r="G290" s="5" t="s">
        <v>111</v>
      </c>
      <c r="H290" s="5" t="s">
        <v>43</v>
      </c>
      <c r="I290" s="8" t="s">
        <v>151</v>
      </c>
      <c r="J290" s="14">
        <v>5</v>
      </c>
      <c r="K290" s="12" t="s">
        <v>167</v>
      </c>
      <c r="L290" s="6">
        <v>1181.44</v>
      </c>
      <c r="M290" s="20">
        <v>25.709</v>
      </c>
      <c r="N290" s="22">
        <v>19.392999</v>
      </c>
      <c r="O290" s="6">
        <v>20.393999999999998</v>
      </c>
      <c r="P290" s="7"/>
      <c r="Q290" s="7">
        <v>16.414999999999999</v>
      </c>
      <c r="R290" s="37">
        <v>3.0431961438635521E-2</v>
      </c>
      <c r="S290" s="7">
        <v>6.3159989999999997</v>
      </c>
      <c r="T290" s="22">
        <v>35.884</v>
      </c>
      <c r="U290" s="7">
        <v>29</v>
      </c>
      <c r="V290" s="7">
        <v>1.886422</v>
      </c>
      <c r="W290" s="7">
        <v>1.5245299999999999</v>
      </c>
      <c r="X290" s="7">
        <v>4.4295790000000004</v>
      </c>
      <c r="Y290" s="7">
        <v>0.36189100000000002</v>
      </c>
      <c r="Z290" s="23">
        <f t="shared" si="5"/>
        <v>1.204861</v>
      </c>
    </row>
    <row r="291" spans="1:26" x14ac:dyDescent="0.25">
      <c r="A291" s="4">
        <v>288</v>
      </c>
      <c r="B291" s="6">
        <v>2024</v>
      </c>
      <c r="C291" s="6">
        <v>12</v>
      </c>
      <c r="D291" s="6">
        <v>539.4</v>
      </c>
      <c r="E291" s="6">
        <v>7.34</v>
      </c>
      <c r="F291" s="21">
        <v>0.6</v>
      </c>
      <c r="G291" s="5" t="s">
        <v>111</v>
      </c>
      <c r="H291" s="5" t="s">
        <v>23</v>
      </c>
      <c r="I291" s="8"/>
      <c r="J291" s="14">
        <v>5</v>
      </c>
      <c r="K291" s="12" t="s">
        <v>165</v>
      </c>
      <c r="L291" s="6">
        <v>1337.3</v>
      </c>
      <c r="M291" s="20">
        <v>35.582000000000001</v>
      </c>
      <c r="N291" s="22">
        <v>26.131</v>
      </c>
      <c r="O291" s="6">
        <v>20.393999999999998</v>
      </c>
      <c r="P291" s="7"/>
      <c r="Q291" s="7">
        <v>19.54</v>
      </c>
      <c r="R291" s="37">
        <v>3.6225435669262146E-2</v>
      </c>
      <c r="S291" s="7">
        <v>9.4510009999999998</v>
      </c>
      <c r="T291" s="22">
        <v>58.42</v>
      </c>
      <c r="U291" s="7">
        <v>40</v>
      </c>
      <c r="V291" s="7">
        <v>3.0711390000000001</v>
      </c>
      <c r="W291" s="7">
        <v>2.1027999999999998</v>
      </c>
      <c r="X291" s="7">
        <v>6.3798599999999999</v>
      </c>
      <c r="Y291" s="7">
        <v>0.96833999999999998</v>
      </c>
      <c r="Z291" s="23">
        <f t="shared" si="5"/>
        <v>1.4342359999999998</v>
      </c>
    </row>
    <row r="292" spans="1:26" x14ac:dyDescent="0.25">
      <c r="A292" s="4">
        <v>289</v>
      </c>
      <c r="B292" s="6">
        <v>2024</v>
      </c>
      <c r="C292" s="6">
        <v>12</v>
      </c>
      <c r="D292" s="6">
        <v>539.4</v>
      </c>
      <c r="E292" s="6">
        <v>7.34</v>
      </c>
      <c r="F292" s="21">
        <v>0.6</v>
      </c>
      <c r="G292" s="5" t="s">
        <v>111</v>
      </c>
      <c r="H292" s="5" t="s">
        <v>24</v>
      </c>
      <c r="I292" s="8" t="s">
        <v>128</v>
      </c>
      <c r="J292" s="11">
        <v>5</v>
      </c>
      <c r="K292" s="12" t="s">
        <v>167</v>
      </c>
      <c r="L292" s="6">
        <v>1350.94</v>
      </c>
      <c r="M292" s="20">
        <v>28.324000000000002</v>
      </c>
      <c r="N292" s="22">
        <v>20.977</v>
      </c>
      <c r="O292" s="6">
        <v>20.393999999999998</v>
      </c>
      <c r="P292" s="7"/>
      <c r="Q292" s="7">
        <v>15.528</v>
      </c>
      <c r="R292" s="37">
        <v>2.8787541713014463E-2</v>
      </c>
      <c r="S292" s="7">
        <v>7.3470019999999998</v>
      </c>
      <c r="T292" s="22">
        <v>61.588000000000001</v>
      </c>
      <c r="U292" s="7">
        <v>62.5</v>
      </c>
      <c r="V292" s="7">
        <v>3.2376809999999998</v>
      </c>
      <c r="W292" s="7">
        <v>3.285625</v>
      </c>
      <c r="X292" s="7">
        <v>4.1093190000000002</v>
      </c>
      <c r="Y292" s="7">
        <v>-4.7941999999999999E-2</v>
      </c>
      <c r="Z292" s="23">
        <f t="shared" si="5"/>
        <v>1.1397552</v>
      </c>
    </row>
    <row r="293" spans="1:26" x14ac:dyDescent="0.25">
      <c r="A293" s="4">
        <v>290</v>
      </c>
      <c r="B293" s="6">
        <v>2024</v>
      </c>
      <c r="C293" s="6">
        <v>12</v>
      </c>
      <c r="D293" s="6">
        <v>539.4</v>
      </c>
      <c r="E293" s="6">
        <v>7.34</v>
      </c>
      <c r="F293" s="21">
        <v>0.6</v>
      </c>
      <c r="G293" s="5" t="s">
        <v>111</v>
      </c>
      <c r="H293" s="5" t="s">
        <v>24</v>
      </c>
      <c r="I293" s="8" t="s">
        <v>152</v>
      </c>
      <c r="J293" s="11">
        <v>5</v>
      </c>
      <c r="K293" s="12" t="s">
        <v>167</v>
      </c>
      <c r="L293" s="6">
        <v>728.19</v>
      </c>
      <c r="M293" s="20">
        <v>18.062999999999999</v>
      </c>
      <c r="N293" s="22">
        <v>15.365002</v>
      </c>
      <c r="O293" s="6">
        <v>20.393999999999998</v>
      </c>
      <c r="P293" s="7"/>
      <c r="Q293" s="7">
        <v>21.099</v>
      </c>
      <c r="R293" s="37">
        <v>3.9115684093437152E-2</v>
      </c>
      <c r="S293" s="7">
        <v>2.6989999999999998</v>
      </c>
      <c r="T293" s="22">
        <v>24.08</v>
      </c>
      <c r="U293" s="7">
        <v>8</v>
      </c>
      <c r="V293" s="7">
        <v>1.2658860000000001</v>
      </c>
      <c r="W293" s="7">
        <v>0.42055999999999999</v>
      </c>
      <c r="X293" s="7">
        <v>1.433114</v>
      </c>
      <c r="Y293" s="7">
        <v>0.84532600000000002</v>
      </c>
      <c r="Z293" s="23">
        <f t="shared" si="5"/>
        <v>1.5486666</v>
      </c>
    </row>
    <row r="294" spans="1:26" x14ac:dyDescent="0.25">
      <c r="A294" s="4">
        <v>291</v>
      </c>
      <c r="B294" s="6">
        <v>2024</v>
      </c>
      <c r="C294" s="6">
        <v>12</v>
      </c>
      <c r="D294" s="6">
        <v>539.4</v>
      </c>
      <c r="E294" s="6">
        <v>7.34</v>
      </c>
      <c r="F294" s="21">
        <v>0.6</v>
      </c>
      <c r="G294" s="5" t="s">
        <v>111</v>
      </c>
      <c r="H294" s="5" t="s">
        <v>25</v>
      </c>
      <c r="I294" s="5"/>
      <c r="J294" s="13">
        <v>5</v>
      </c>
      <c r="K294" s="12" t="s">
        <v>165</v>
      </c>
      <c r="L294" s="6">
        <v>1346.83</v>
      </c>
      <c r="M294" s="20">
        <v>34.978999999999999</v>
      </c>
      <c r="N294" s="22">
        <v>26.781003999999999</v>
      </c>
      <c r="O294" s="6">
        <v>20.393999999999998</v>
      </c>
      <c r="P294" s="7"/>
      <c r="Q294" s="7">
        <v>19.884</v>
      </c>
      <c r="R294" s="37">
        <v>3.6863181312569521E-2</v>
      </c>
      <c r="S294" s="7">
        <v>8.1979970000000009</v>
      </c>
      <c r="T294" s="22">
        <v>38.65</v>
      </c>
      <c r="U294" s="7">
        <v>33</v>
      </c>
      <c r="V294" s="7">
        <v>2.0318309999999999</v>
      </c>
      <c r="W294" s="7">
        <v>1.73481</v>
      </c>
      <c r="X294" s="7">
        <v>6.1661700000000002</v>
      </c>
      <c r="Y294" s="7">
        <v>0.297018</v>
      </c>
      <c r="Z294" s="23">
        <f t="shared" si="5"/>
        <v>1.4594855999999998</v>
      </c>
    </row>
    <row r="295" spans="1:26" x14ac:dyDescent="0.25">
      <c r="A295" s="4">
        <v>292</v>
      </c>
      <c r="B295" s="6">
        <v>2024</v>
      </c>
      <c r="C295" s="6">
        <v>12</v>
      </c>
      <c r="D295" s="6">
        <v>539.4</v>
      </c>
      <c r="E295" s="6">
        <v>7.34</v>
      </c>
      <c r="F295" s="21">
        <v>0.6</v>
      </c>
      <c r="G295" s="5" t="s">
        <v>111</v>
      </c>
      <c r="H295" s="5" t="s">
        <v>27</v>
      </c>
      <c r="I295" s="5"/>
      <c r="J295" s="14">
        <v>5</v>
      </c>
      <c r="K295" s="12" t="s">
        <v>165</v>
      </c>
      <c r="L295" s="6">
        <v>1343.95</v>
      </c>
      <c r="M295" s="20">
        <v>32.380000000000003</v>
      </c>
      <c r="N295" s="22">
        <v>23.640998</v>
      </c>
      <c r="O295" s="6">
        <v>20.393999999999998</v>
      </c>
      <c r="P295" s="7"/>
      <c r="Q295" s="7">
        <v>17.590999999999998</v>
      </c>
      <c r="R295" s="37">
        <v>3.2612161661104928E-2</v>
      </c>
      <c r="S295" s="7">
        <v>8.7390030000000003</v>
      </c>
      <c r="T295" s="22">
        <v>54.13</v>
      </c>
      <c r="U295" s="7">
        <v>35.6</v>
      </c>
      <c r="V295" s="7">
        <v>2.8456139999999999</v>
      </c>
      <c r="W295" s="7">
        <v>1.8714919999999999</v>
      </c>
      <c r="X295" s="7">
        <v>5.8933859999999996</v>
      </c>
      <c r="Y295" s="7">
        <v>0.97412500000000002</v>
      </c>
      <c r="Z295" s="23">
        <f t="shared" si="5"/>
        <v>1.2911793999999999</v>
      </c>
    </row>
    <row r="296" spans="1:26" x14ac:dyDescent="0.25">
      <c r="A296" s="4">
        <v>293</v>
      </c>
      <c r="B296" s="6">
        <v>2024</v>
      </c>
      <c r="C296" s="6">
        <v>12</v>
      </c>
      <c r="D296" s="6">
        <v>539.4</v>
      </c>
      <c r="E296" s="6">
        <v>7.34</v>
      </c>
      <c r="F296" s="21">
        <v>0.6</v>
      </c>
      <c r="G296" s="5" t="s">
        <v>111</v>
      </c>
      <c r="H296" s="5" t="s">
        <v>28</v>
      </c>
      <c r="I296" s="5"/>
      <c r="J296" s="14">
        <v>5</v>
      </c>
      <c r="K296" s="12" t="s">
        <v>165</v>
      </c>
      <c r="L296" s="6">
        <v>1370.85</v>
      </c>
      <c r="M296" s="20">
        <v>37.15</v>
      </c>
      <c r="N296" s="22">
        <v>29.131</v>
      </c>
      <c r="O296" s="6">
        <v>20.393999999999998</v>
      </c>
      <c r="P296" s="7"/>
      <c r="Q296" s="7">
        <v>21.25</v>
      </c>
      <c r="R296" s="37">
        <v>3.9395624768261035E-2</v>
      </c>
      <c r="S296" s="7">
        <v>8.0190000000000001</v>
      </c>
      <c r="T296" s="22">
        <v>38.566000000000003</v>
      </c>
      <c r="U296" s="7">
        <v>42.851999999999997</v>
      </c>
      <c r="V296" s="7">
        <v>2.027415</v>
      </c>
      <c r="W296" s="7">
        <v>2.2527300000000001</v>
      </c>
      <c r="X296" s="7">
        <v>5.7662699999999996</v>
      </c>
      <c r="Y296" s="7">
        <v>0</v>
      </c>
      <c r="Z296" s="23">
        <f t="shared" si="5"/>
        <v>1.55975</v>
      </c>
    </row>
    <row r="297" spans="1:26" x14ac:dyDescent="0.25">
      <c r="A297" s="4">
        <v>294</v>
      </c>
      <c r="B297" s="6">
        <v>2024</v>
      </c>
      <c r="C297" s="6">
        <v>12</v>
      </c>
      <c r="D297" s="6">
        <v>539.4</v>
      </c>
      <c r="E297" s="6">
        <v>7.34</v>
      </c>
      <c r="F297" s="21">
        <v>0.6</v>
      </c>
      <c r="G297" s="5" t="s">
        <v>111</v>
      </c>
      <c r="H297" s="5" t="s">
        <v>69</v>
      </c>
      <c r="I297" s="5"/>
      <c r="J297" s="14">
        <v>5</v>
      </c>
      <c r="K297" s="12" t="s">
        <v>165</v>
      </c>
      <c r="L297" s="6">
        <v>1364.08</v>
      </c>
      <c r="M297" s="20">
        <v>34.658000000000001</v>
      </c>
      <c r="N297" s="22">
        <v>25.621998999999999</v>
      </c>
      <c r="O297" s="6">
        <v>20.393999999999998</v>
      </c>
      <c r="P297" s="7"/>
      <c r="Q297" s="7">
        <v>18.783000000000001</v>
      </c>
      <c r="R297" s="37">
        <v>3.4822024471635155E-2</v>
      </c>
      <c r="S297" s="7">
        <v>9.0360010000000006</v>
      </c>
      <c r="T297" s="22">
        <v>52.29</v>
      </c>
      <c r="U297" s="7">
        <v>24.5</v>
      </c>
      <c r="V297" s="7">
        <v>2.748885</v>
      </c>
      <c r="W297" s="7">
        <v>1.287965</v>
      </c>
      <c r="X297" s="7">
        <v>6.287115</v>
      </c>
      <c r="Y297" s="7">
        <v>1.4609209999999999</v>
      </c>
      <c r="Z297" s="23">
        <f t="shared" si="5"/>
        <v>1.3786722</v>
      </c>
    </row>
    <row r="298" spans="1:26" x14ac:dyDescent="0.25">
      <c r="A298" s="4">
        <v>295</v>
      </c>
      <c r="B298" s="6">
        <v>2024</v>
      </c>
      <c r="C298" s="6">
        <v>12</v>
      </c>
      <c r="D298" s="6">
        <v>539.4</v>
      </c>
      <c r="E298" s="6">
        <v>7.34</v>
      </c>
      <c r="F298" s="21">
        <v>0.6</v>
      </c>
      <c r="G298" s="5" t="s">
        <v>111</v>
      </c>
      <c r="H298" s="5" t="s">
        <v>29</v>
      </c>
      <c r="I298" s="5"/>
      <c r="J298" s="14">
        <v>5</v>
      </c>
      <c r="K298" s="12" t="s">
        <v>165</v>
      </c>
      <c r="L298" s="6">
        <v>2244.4</v>
      </c>
      <c r="M298" s="20">
        <v>53.59</v>
      </c>
      <c r="N298" s="22">
        <v>40.169001000000002</v>
      </c>
      <c r="O298" s="6">
        <v>20.393999999999998</v>
      </c>
      <c r="P298" s="7"/>
      <c r="Q298" s="7">
        <v>17.896999999999998</v>
      </c>
      <c r="R298" s="37">
        <v>3.3179458657767891E-2</v>
      </c>
      <c r="S298" s="7">
        <v>13.420999999999999</v>
      </c>
      <c r="T298" s="22">
        <v>76.040000000000006</v>
      </c>
      <c r="U298" s="7">
        <v>62.851999999999997</v>
      </c>
      <c r="V298" s="7">
        <v>3.9974229999999999</v>
      </c>
      <c r="W298" s="7">
        <v>3.3041299999999998</v>
      </c>
      <c r="X298" s="7">
        <v>9.4235779999999991</v>
      </c>
      <c r="Y298" s="7">
        <v>0</v>
      </c>
      <c r="Z298" s="23">
        <f t="shared" si="5"/>
        <v>1.3136398</v>
      </c>
    </row>
    <row r="299" spans="1:26" x14ac:dyDescent="0.25">
      <c r="A299" s="4">
        <v>296</v>
      </c>
      <c r="B299" s="6">
        <v>2024</v>
      </c>
      <c r="C299" s="6">
        <v>12</v>
      </c>
      <c r="D299" s="6">
        <v>539.4</v>
      </c>
      <c r="E299" s="6">
        <v>7.34</v>
      </c>
      <c r="F299" s="21">
        <v>0.6</v>
      </c>
      <c r="G299" s="5" t="s">
        <v>111</v>
      </c>
      <c r="H299" s="5" t="s">
        <v>30</v>
      </c>
      <c r="I299" s="5"/>
      <c r="J299" s="14">
        <v>5</v>
      </c>
      <c r="K299" s="12" t="s">
        <v>165</v>
      </c>
      <c r="L299" s="6">
        <v>1351.84</v>
      </c>
      <c r="M299" s="20">
        <v>34.47</v>
      </c>
      <c r="N299" s="22">
        <v>24.457004999999999</v>
      </c>
      <c r="O299" s="6">
        <v>20.393999999999998</v>
      </c>
      <c r="P299" s="7"/>
      <c r="Q299" s="7">
        <v>18.091999999999999</v>
      </c>
      <c r="R299" s="37">
        <v>3.354097144975899E-2</v>
      </c>
      <c r="S299" s="7">
        <v>10.013</v>
      </c>
      <c r="T299" s="22">
        <v>69.87</v>
      </c>
      <c r="U299" s="7">
        <v>55.851999999999997</v>
      </c>
      <c r="V299" s="7">
        <v>3.6730659999999999</v>
      </c>
      <c r="W299" s="7">
        <v>2.93614</v>
      </c>
      <c r="X299" s="7">
        <v>6.3399330000000003</v>
      </c>
      <c r="Y299" s="7">
        <v>0</v>
      </c>
      <c r="Z299" s="23">
        <f t="shared" si="5"/>
        <v>1.3279527999999998</v>
      </c>
    </row>
    <row r="300" spans="1:26" x14ac:dyDescent="0.25">
      <c r="A300" s="4">
        <v>297</v>
      </c>
      <c r="B300" s="6">
        <v>2024</v>
      </c>
      <c r="C300" s="6">
        <v>12</v>
      </c>
      <c r="D300" s="6">
        <v>539.4</v>
      </c>
      <c r="E300" s="6">
        <v>7.34</v>
      </c>
      <c r="F300" s="21">
        <v>0.6</v>
      </c>
      <c r="G300" s="5" t="s">
        <v>111</v>
      </c>
      <c r="H300" s="5" t="s">
        <v>32</v>
      </c>
      <c r="I300" s="5"/>
      <c r="J300" s="14">
        <v>5</v>
      </c>
      <c r="K300" s="12" t="s">
        <v>165</v>
      </c>
      <c r="L300" s="6">
        <v>1350.34</v>
      </c>
      <c r="M300" s="20">
        <v>34.457000000000001</v>
      </c>
      <c r="N300" s="22">
        <v>26.587005999999999</v>
      </c>
      <c r="O300" s="6">
        <v>20.393999999999998</v>
      </c>
      <c r="P300" s="7"/>
      <c r="Q300" s="7">
        <v>19.689</v>
      </c>
      <c r="R300" s="37">
        <v>3.6501668520578422E-2</v>
      </c>
      <c r="S300" s="7">
        <v>7.8699979999999998</v>
      </c>
      <c r="T300" s="22">
        <v>45.93</v>
      </c>
      <c r="U300" s="7">
        <v>40</v>
      </c>
      <c r="V300" s="7">
        <v>2.4145400000000001</v>
      </c>
      <c r="W300" s="7">
        <v>2.1027999999999998</v>
      </c>
      <c r="X300" s="7">
        <v>5.4554600000000004</v>
      </c>
      <c r="Y300" s="7">
        <v>0.31173800000000002</v>
      </c>
      <c r="Z300" s="23">
        <f t="shared" si="5"/>
        <v>1.4451726</v>
      </c>
    </row>
    <row r="301" spans="1:26" x14ac:dyDescent="0.25">
      <c r="A301" s="4">
        <v>298</v>
      </c>
      <c r="B301" s="6">
        <v>2024</v>
      </c>
      <c r="C301" s="6">
        <v>12</v>
      </c>
      <c r="D301" s="6">
        <v>539.4</v>
      </c>
      <c r="E301" s="6">
        <v>7.34</v>
      </c>
      <c r="F301" s="21">
        <v>0.6</v>
      </c>
      <c r="G301" s="5" t="s">
        <v>112</v>
      </c>
      <c r="H301" s="5" t="s">
        <v>74</v>
      </c>
      <c r="I301" s="5"/>
      <c r="J301" s="14">
        <v>5</v>
      </c>
      <c r="K301" s="12" t="s">
        <v>165</v>
      </c>
      <c r="L301" s="6">
        <v>2653.56</v>
      </c>
      <c r="M301" s="20">
        <v>63.469000000000001</v>
      </c>
      <c r="N301" s="22">
        <v>48.566990000000004</v>
      </c>
      <c r="O301" s="6">
        <v>20.393999999999998</v>
      </c>
      <c r="P301" s="7"/>
      <c r="Q301" s="7">
        <v>18.21</v>
      </c>
      <c r="R301" s="37">
        <v>3.3759733036707457E-2</v>
      </c>
      <c r="S301" s="7">
        <v>14.901999999999999</v>
      </c>
      <c r="T301" s="22">
        <v>101.7</v>
      </c>
      <c r="U301" s="7">
        <v>101.7</v>
      </c>
      <c r="V301" s="7">
        <v>5.3463690000000001</v>
      </c>
      <c r="W301" s="7">
        <v>5.3463690000000001</v>
      </c>
      <c r="X301" s="7">
        <v>9.5556330000000003</v>
      </c>
      <c r="Y301" s="7">
        <v>0</v>
      </c>
      <c r="Z301" s="23">
        <f t="shared" si="5"/>
        <v>1.3366140000000002</v>
      </c>
    </row>
    <row r="302" spans="1:26" x14ac:dyDescent="0.25">
      <c r="A302" s="4">
        <v>299</v>
      </c>
      <c r="B302" s="6">
        <v>2024</v>
      </c>
      <c r="C302" s="6">
        <v>12</v>
      </c>
      <c r="D302" s="6">
        <v>539.4</v>
      </c>
      <c r="E302" s="6">
        <v>7.34</v>
      </c>
      <c r="F302" s="21">
        <v>0.6</v>
      </c>
      <c r="G302" s="5" t="s">
        <v>112</v>
      </c>
      <c r="H302" s="5" t="s">
        <v>71</v>
      </c>
      <c r="I302" s="5"/>
      <c r="J302" s="14">
        <v>5</v>
      </c>
      <c r="K302" s="12" t="s">
        <v>165</v>
      </c>
      <c r="L302" s="6">
        <v>2735.92</v>
      </c>
      <c r="M302" s="20">
        <v>66.692999999999998</v>
      </c>
      <c r="N302" s="22">
        <v>48.870002999999997</v>
      </c>
      <c r="O302" s="6">
        <v>20.393999999999998</v>
      </c>
      <c r="P302" s="7"/>
      <c r="Q302" s="7">
        <v>17.861999999999998</v>
      </c>
      <c r="R302" s="37">
        <v>3.3114571746384873E-2</v>
      </c>
      <c r="S302" s="7">
        <v>17.823001000000001</v>
      </c>
      <c r="T302" s="22">
        <v>138.97</v>
      </c>
      <c r="U302" s="7">
        <v>85</v>
      </c>
      <c r="V302" s="7">
        <v>7.3056530000000004</v>
      </c>
      <c r="W302" s="7">
        <v>4.4684499999999998</v>
      </c>
      <c r="X302" s="7">
        <v>10.517348</v>
      </c>
      <c r="Y302" s="7">
        <v>2.8372039999999998</v>
      </c>
      <c r="Z302" s="23">
        <f t="shared" si="5"/>
        <v>1.3110708</v>
      </c>
    </row>
    <row r="303" spans="1:26" x14ac:dyDescent="0.25">
      <c r="A303" s="4">
        <v>300</v>
      </c>
      <c r="B303" s="6">
        <v>2024</v>
      </c>
      <c r="C303" s="6">
        <v>12</v>
      </c>
      <c r="D303" s="6">
        <v>539.4</v>
      </c>
      <c r="E303" s="6">
        <v>7.34</v>
      </c>
      <c r="F303" s="21">
        <v>0.6</v>
      </c>
      <c r="G303" s="5" t="s">
        <v>112</v>
      </c>
      <c r="H303" s="5" t="s">
        <v>67</v>
      </c>
      <c r="I303" s="5"/>
      <c r="J303" s="14">
        <v>5</v>
      </c>
      <c r="K303" s="12" t="s">
        <v>165</v>
      </c>
      <c r="L303" s="6">
        <v>2719.07</v>
      </c>
      <c r="M303" s="20">
        <v>41.308999999999997</v>
      </c>
      <c r="N303" s="22">
        <v>23.684996000000002</v>
      </c>
      <c r="O303" s="6">
        <v>20.393999999999998</v>
      </c>
      <c r="P303" s="7"/>
      <c r="Q303" s="7">
        <v>8.7110000000000003</v>
      </c>
      <c r="R303" s="37">
        <v>1.6149425287356325E-2</v>
      </c>
      <c r="S303" s="7">
        <v>17.624006000000001</v>
      </c>
      <c r="T303" s="22">
        <v>151.83000000000001</v>
      </c>
      <c r="U303" s="7">
        <v>91.2</v>
      </c>
      <c r="V303" s="7">
        <v>7.9817030000000004</v>
      </c>
      <c r="W303" s="7">
        <v>4.794384</v>
      </c>
      <c r="X303" s="7">
        <v>9.6422980000000003</v>
      </c>
      <c r="Y303" s="7">
        <v>3.187325</v>
      </c>
      <c r="Z303" s="23">
        <f t="shared" si="5"/>
        <v>0.63938740000000005</v>
      </c>
    </row>
    <row r="304" spans="1:26" x14ac:dyDescent="0.25">
      <c r="A304" s="4">
        <v>301</v>
      </c>
      <c r="B304" s="6">
        <v>2024</v>
      </c>
      <c r="C304" s="6">
        <v>12</v>
      </c>
      <c r="D304" s="6">
        <v>539.4</v>
      </c>
      <c r="E304" s="6">
        <v>7.34</v>
      </c>
      <c r="F304" s="21">
        <v>0.6</v>
      </c>
      <c r="G304" s="5" t="s">
        <v>112</v>
      </c>
      <c r="H304" s="5" t="s">
        <v>41</v>
      </c>
      <c r="I304" s="8" t="s">
        <v>123</v>
      </c>
      <c r="J304" s="14">
        <v>5</v>
      </c>
      <c r="K304" s="12" t="s">
        <v>167</v>
      </c>
      <c r="L304" s="6">
        <v>947</v>
      </c>
      <c r="M304" s="20">
        <v>16.68</v>
      </c>
      <c r="N304" s="22">
        <v>12.457998999999999</v>
      </c>
      <c r="O304" s="6">
        <v>20.393999999999998</v>
      </c>
      <c r="P304" s="7"/>
      <c r="Q304" s="7">
        <v>13.154999999999999</v>
      </c>
      <c r="R304" s="37">
        <v>2.4388209121245827E-2</v>
      </c>
      <c r="S304" s="7">
        <v>4.2220009999999997</v>
      </c>
      <c r="T304" s="22">
        <v>27.023</v>
      </c>
      <c r="U304" s="7">
        <v>16</v>
      </c>
      <c r="V304" s="7">
        <v>1.4205989999999999</v>
      </c>
      <c r="W304" s="7">
        <v>0.84111999999999998</v>
      </c>
      <c r="X304" s="7">
        <v>2.8014019999999999</v>
      </c>
      <c r="Y304" s="7">
        <v>0.57948</v>
      </c>
      <c r="Z304" s="23">
        <f t="shared" si="5"/>
        <v>0.96557700000000002</v>
      </c>
    </row>
    <row r="305" spans="1:26" x14ac:dyDescent="0.25">
      <c r="A305" s="4">
        <v>302</v>
      </c>
      <c r="B305" s="6">
        <v>2024</v>
      </c>
      <c r="C305" s="6">
        <v>12</v>
      </c>
      <c r="D305" s="6">
        <v>539.4</v>
      </c>
      <c r="E305" s="6">
        <v>7.34</v>
      </c>
      <c r="F305" s="21">
        <v>0.6</v>
      </c>
      <c r="G305" s="5" t="s">
        <v>112</v>
      </c>
      <c r="H305" s="5" t="s">
        <v>41</v>
      </c>
      <c r="I305" s="8" t="s">
        <v>160</v>
      </c>
      <c r="J305" s="14">
        <v>5</v>
      </c>
      <c r="K305" s="12" t="s">
        <v>167</v>
      </c>
      <c r="L305" s="6">
        <v>747.27</v>
      </c>
      <c r="M305" s="20">
        <v>13.343999999999999</v>
      </c>
      <c r="N305" s="22">
        <v>9.0860000000000003</v>
      </c>
      <c r="O305" s="6">
        <v>20.393999999999998</v>
      </c>
      <c r="P305" s="7"/>
      <c r="Q305" s="7">
        <v>12.158999999999999</v>
      </c>
      <c r="R305" s="37">
        <v>2.2541713014460511E-2</v>
      </c>
      <c r="S305" s="7">
        <v>4.2580010000000001</v>
      </c>
      <c r="T305" s="22">
        <v>23.128</v>
      </c>
      <c r="U305" s="7">
        <v>21.5</v>
      </c>
      <c r="V305" s="7">
        <v>1.2158389999999999</v>
      </c>
      <c r="W305" s="7">
        <v>1.130255</v>
      </c>
      <c r="X305" s="7">
        <v>3.0421610000000001</v>
      </c>
      <c r="Y305" s="7">
        <v>8.5584999999999994E-2</v>
      </c>
      <c r="Z305" s="23">
        <f t="shared" si="5"/>
        <v>0.89247059999999989</v>
      </c>
    </row>
    <row r="306" spans="1:26" x14ac:dyDescent="0.25">
      <c r="A306" s="4">
        <v>303</v>
      </c>
      <c r="B306" s="6">
        <v>2024</v>
      </c>
      <c r="C306" s="6">
        <v>12</v>
      </c>
      <c r="D306" s="6">
        <v>539.4</v>
      </c>
      <c r="E306" s="6">
        <v>7.34</v>
      </c>
      <c r="F306" s="21">
        <v>0.6</v>
      </c>
      <c r="G306" s="5" t="s">
        <v>112</v>
      </c>
      <c r="H306" s="5" t="s">
        <v>65</v>
      </c>
      <c r="I306" s="5"/>
      <c r="J306" s="14">
        <v>9</v>
      </c>
      <c r="K306" s="12" t="s">
        <v>165</v>
      </c>
      <c r="L306" s="6">
        <v>3500.27</v>
      </c>
      <c r="M306" s="20">
        <v>89.536000000000001</v>
      </c>
      <c r="N306" s="22">
        <v>67.176986999999997</v>
      </c>
      <c r="O306" s="6">
        <v>20.393999999999998</v>
      </c>
      <c r="P306" s="7"/>
      <c r="Q306" s="7">
        <v>19.192</v>
      </c>
      <c r="R306" s="37">
        <v>3.5580274378939562E-2</v>
      </c>
      <c r="S306" s="7">
        <v>22.358993999999999</v>
      </c>
      <c r="T306" s="22">
        <v>121.31</v>
      </c>
      <c r="U306" s="7">
        <v>83.5</v>
      </c>
      <c r="V306" s="7">
        <v>6.3772669999999998</v>
      </c>
      <c r="W306" s="7">
        <v>4.3895949999999999</v>
      </c>
      <c r="X306" s="7">
        <v>15.981731999999999</v>
      </c>
      <c r="Y306" s="7">
        <v>1.9876659999999999</v>
      </c>
      <c r="Z306" s="23">
        <f t="shared" si="5"/>
        <v>1.4086928000000001</v>
      </c>
    </row>
    <row r="307" spans="1:26" x14ac:dyDescent="0.25">
      <c r="A307" s="4">
        <v>304</v>
      </c>
      <c r="B307" s="6">
        <v>2024</v>
      </c>
      <c r="C307" s="6">
        <v>12</v>
      </c>
      <c r="D307" s="6">
        <v>539.4</v>
      </c>
      <c r="E307" s="6">
        <v>7.34</v>
      </c>
      <c r="F307" s="21">
        <v>0.6</v>
      </c>
      <c r="G307" s="5" t="s">
        <v>112</v>
      </c>
      <c r="H307" s="5" t="s">
        <v>42</v>
      </c>
      <c r="I307" s="5"/>
      <c r="J307" s="14">
        <v>5</v>
      </c>
      <c r="K307" s="12" t="s">
        <v>167</v>
      </c>
      <c r="L307" s="6">
        <v>2195.67</v>
      </c>
      <c r="M307" s="20">
        <v>54.993000000000002</v>
      </c>
      <c r="N307" s="22">
        <v>41.818997000000003</v>
      </c>
      <c r="O307" s="6">
        <v>20.393999999999998</v>
      </c>
      <c r="P307" s="7"/>
      <c r="Q307" s="7">
        <v>19.045999999999999</v>
      </c>
      <c r="R307" s="37">
        <v>3.5309603262884688E-2</v>
      </c>
      <c r="S307" s="7">
        <v>13.173996000000001</v>
      </c>
      <c r="T307" s="22">
        <v>74.48</v>
      </c>
      <c r="U307" s="7">
        <v>44.7</v>
      </c>
      <c r="V307" s="7">
        <v>3.9154140000000002</v>
      </c>
      <c r="W307" s="7">
        <v>2.3498790000000001</v>
      </c>
      <c r="X307" s="7">
        <v>9.2585879999999996</v>
      </c>
      <c r="Y307" s="7">
        <v>1.565531</v>
      </c>
      <c r="Z307" s="23">
        <f t="shared" si="5"/>
        <v>1.3979764000000001</v>
      </c>
    </row>
    <row r="308" spans="1:26" x14ac:dyDescent="0.25">
      <c r="A308" s="4">
        <v>305</v>
      </c>
      <c r="B308" s="6">
        <v>2024</v>
      </c>
      <c r="C308" s="6">
        <v>12</v>
      </c>
      <c r="D308" s="6">
        <v>539.4</v>
      </c>
      <c r="E308" s="6">
        <v>7.34</v>
      </c>
      <c r="F308" s="21">
        <v>0.6</v>
      </c>
      <c r="G308" s="5" t="s">
        <v>112</v>
      </c>
      <c r="H308" s="5" t="s">
        <v>22</v>
      </c>
      <c r="I308" s="5"/>
      <c r="J308" s="14">
        <v>9</v>
      </c>
      <c r="K308" s="12" t="s">
        <v>165</v>
      </c>
      <c r="L308" s="6">
        <v>3509.9</v>
      </c>
      <c r="M308" s="20">
        <v>88.852999999999994</v>
      </c>
      <c r="N308" s="22">
        <v>69.024006</v>
      </c>
      <c r="O308" s="6">
        <v>20.393999999999998</v>
      </c>
      <c r="P308" s="7"/>
      <c r="Q308" s="7">
        <v>19.666</v>
      </c>
      <c r="R308" s="37">
        <v>3.645902855024101E-2</v>
      </c>
      <c r="S308" s="7">
        <v>19.829000000000001</v>
      </c>
      <c r="T308" s="22">
        <v>95.6</v>
      </c>
      <c r="U308" s="7">
        <v>103.852</v>
      </c>
      <c r="V308" s="7">
        <v>5.0256920000000003</v>
      </c>
      <c r="W308" s="7">
        <v>5.4595000000000002</v>
      </c>
      <c r="X308" s="7">
        <v>14.3695</v>
      </c>
      <c r="Y308" s="7">
        <v>0</v>
      </c>
      <c r="Z308" s="23">
        <f t="shared" si="5"/>
        <v>1.4434844</v>
      </c>
    </row>
    <row r="309" spans="1:26" x14ac:dyDescent="0.25">
      <c r="A309" s="4">
        <v>306</v>
      </c>
      <c r="B309" s="6">
        <v>2024</v>
      </c>
      <c r="C309" s="6">
        <v>12</v>
      </c>
      <c r="D309" s="6">
        <v>539.4</v>
      </c>
      <c r="E309" s="6">
        <v>7.34</v>
      </c>
      <c r="F309" s="21">
        <v>0.6</v>
      </c>
      <c r="G309" s="5" t="s">
        <v>112</v>
      </c>
      <c r="H309" s="5" t="s">
        <v>43</v>
      </c>
      <c r="I309" s="5"/>
      <c r="J309" s="14">
        <v>5</v>
      </c>
      <c r="K309" s="12" t="s">
        <v>165</v>
      </c>
      <c r="L309" s="6">
        <v>1352.5</v>
      </c>
      <c r="M309" s="20">
        <v>35.826999999999998</v>
      </c>
      <c r="N309" s="22">
        <v>26.919996999999999</v>
      </c>
      <c r="O309" s="6">
        <v>20.393999999999998</v>
      </c>
      <c r="P309" s="7"/>
      <c r="Q309" s="7">
        <v>19.904</v>
      </c>
      <c r="R309" s="37">
        <v>3.6900259547645531E-2</v>
      </c>
      <c r="S309" s="7">
        <v>8.9069929999999999</v>
      </c>
      <c r="T309" s="22">
        <v>54.56</v>
      </c>
      <c r="U309" s="7">
        <v>84</v>
      </c>
      <c r="V309" s="7">
        <v>2.8682189999999999</v>
      </c>
      <c r="W309" s="7">
        <v>4.4158799999999996</v>
      </c>
      <c r="X309" s="7">
        <v>6.0387810000000002</v>
      </c>
      <c r="Y309" s="7">
        <v>-1.547668</v>
      </c>
      <c r="Z309" s="23">
        <f t="shared" si="5"/>
        <v>1.4609536000000001</v>
      </c>
    </row>
    <row r="310" spans="1:26" x14ac:dyDescent="0.25">
      <c r="A310" s="4">
        <v>307</v>
      </c>
      <c r="B310" s="6">
        <v>2024</v>
      </c>
      <c r="C310" s="6">
        <v>12</v>
      </c>
      <c r="D310" s="6">
        <v>539.4</v>
      </c>
      <c r="E310" s="6">
        <v>7.34</v>
      </c>
      <c r="F310" s="21">
        <v>0.6</v>
      </c>
      <c r="G310" s="5" t="s">
        <v>112</v>
      </c>
      <c r="H310" s="5" t="s">
        <v>23</v>
      </c>
      <c r="I310" s="5"/>
      <c r="J310" s="14">
        <v>5</v>
      </c>
      <c r="K310" s="12" t="s">
        <v>167</v>
      </c>
      <c r="L310" s="6">
        <v>729.52</v>
      </c>
      <c r="M310" s="20">
        <v>18.402999999999999</v>
      </c>
      <c r="N310" s="22">
        <v>13.051002</v>
      </c>
      <c r="O310" s="6">
        <v>20.393999999999998</v>
      </c>
      <c r="P310" s="7"/>
      <c r="Q310" s="7">
        <v>17.89</v>
      </c>
      <c r="R310" s="37">
        <v>3.3166481275491287E-2</v>
      </c>
      <c r="S310" s="7">
        <v>5.3520009999999996</v>
      </c>
      <c r="T310" s="22">
        <v>37.914999999999999</v>
      </c>
      <c r="U310" s="7">
        <v>20</v>
      </c>
      <c r="V310" s="7">
        <v>1.9931920000000001</v>
      </c>
      <c r="W310" s="7">
        <v>1.0513999999999999</v>
      </c>
      <c r="X310" s="7">
        <v>3.3588079999999998</v>
      </c>
      <c r="Y310" s="7">
        <v>0.94179299999999999</v>
      </c>
      <c r="Z310" s="23">
        <f t="shared" si="5"/>
        <v>1.313126</v>
      </c>
    </row>
    <row r="311" spans="1:26" x14ac:dyDescent="0.25">
      <c r="A311" s="4">
        <v>308</v>
      </c>
      <c r="B311" s="6">
        <v>2024</v>
      </c>
      <c r="C311" s="6">
        <v>12</v>
      </c>
      <c r="D311" s="6">
        <v>539.4</v>
      </c>
      <c r="E311" s="6">
        <v>7.34</v>
      </c>
      <c r="F311" s="21">
        <v>0.6</v>
      </c>
      <c r="G311" s="5" t="s">
        <v>112</v>
      </c>
      <c r="H311" s="5" t="s">
        <v>24</v>
      </c>
      <c r="I311" s="5"/>
      <c r="J311" s="14">
        <v>9</v>
      </c>
      <c r="K311" s="12" t="s">
        <v>167</v>
      </c>
      <c r="L311" s="6">
        <v>2045.94</v>
      </c>
      <c r="M311" s="20">
        <v>55.085999999999999</v>
      </c>
      <c r="N311" s="22">
        <v>44.628999</v>
      </c>
      <c r="O311" s="6">
        <v>20.393999999999998</v>
      </c>
      <c r="P311" s="7"/>
      <c r="Q311" s="7">
        <v>21.812999999999999</v>
      </c>
      <c r="R311" s="37">
        <v>4.0439377085650721E-2</v>
      </c>
      <c r="S311" s="7">
        <v>10.457000000000001</v>
      </c>
      <c r="T311" s="22">
        <v>65.510000000000005</v>
      </c>
      <c r="U311" s="7">
        <v>71.852000000000004</v>
      </c>
      <c r="V311" s="7">
        <v>3.4438610000000001</v>
      </c>
      <c r="W311" s="7">
        <v>3.7772600000000001</v>
      </c>
      <c r="X311" s="7">
        <v>6.6797389999999996</v>
      </c>
      <c r="Y311" s="7">
        <v>0</v>
      </c>
      <c r="Z311" s="23">
        <f t="shared" si="5"/>
        <v>1.6010742</v>
      </c>
    </row>
    <row r="312" spans="1:26" x14ac:dyDescent="0.25">
      <c r="A312" s="4">
        <v>309</v>
      </c>
      <c r="B312" s="6">
        <v>2024</v>
      </c>
      <c r="C312" s="6">
        <v>12</v>
      </c>
      <c r="D312" s="6">
        <v>539.4</v>
      </c>
      <c r="E312" s="6">
        <v>7.34</v>
      </c>
      <c r="F312" s="21">
        <v>0.6</v>
      </c>
      <c r="G312" s="5" t="s">
        <v>112</v>
      </c>
      <c r="H312" s="5" t="s">
        <v>25</v>
      </c>
      <c r="I312" s="5"/>
      <c r="J312" s="11">
        <v>5</v>
      </c>
      <c r="K312" s="12" t="s">
        <v>165</v>
      </c>
      <c r="L312" s="6">
        <v>1353.15</v>
      </c>
      <c r="M312" s="20">
        <v>37.531999999999996</v>
      </c>
      <c r="N312" s="22">
        <v>27.457999999999998</v>
      </c>
      <c r="O312" s="6">
        <v>20.393999999999998</v>
      </c>
      <c r="P312" s="7"/>
      <c r="Q312" s="7">
        <v>20.292000000000002</v>
      </c>
      <c r="R312" s="37">
        <v>3.7619577308120135E-2</v>
      </c>
      <c r="S312" s="7">
        <v>10.073998</v>
      </c>
      <c r="T312" s="22">
        <v>63.39</v>
      </c>
      <c r="U312" s="7">
        <v>47</v>
      </c>
      <c r="V312" s="7">
        <v>3.3324120000000002</v>
      </c>
      <c r="W312" s="7">
        <v>2.47079</v>
      </c>
      <c r="X312" s="7">
        <v>6.7415880000000001</v>
      </c>
      <c r="Y312" s="7">
        <v>0.86162000000000005</v>
      </c>
      <c r="Z312" s="23">
        <f t="shared" si="5"/>
        <v>1.4894328000000001</v>
      </c>
    </row>
    <row r="313" spans="1:26" x14ac:dyDescent="0.25">
      <c r="A313" s="4">
        <v>310</v>
      </c>
      <c r="B313" s="6">
        <v>2024</v>
      </c>
      <c r="C313" s="6">
        <v>12</v>
      </c>
      <c r="D313" s="6">
        <v>539.4</v>
      </c>
      <c r="E313" s="6">
        <v>7.34</v>
      </c>
      <c r="F313" s="21">
        <v>0.6</v>
      </c>
      <c r="G313" s="5" t="s">
        <v>112</v>
      </c>
      <c r="H313" s="5" t="s">
        <v>26</v>
      </c>
      <c r="I313" s="5"/>
      <c r="J313" s="13">
        <v>5</v>
      </c>
      <c r="K313" s="12" t="s">
        <v>165</v>
      </c>
      <c r="L313" s="6">
        <v>2152.0300000000002</v>
      </c>
      <c r="M313" s="20">
        <v>51.264000000000003</v>
      </c>
      <c r="N313" s="22">
        <v>37.225000000000001</v>
      </c>
      <c r="O313" s="6">
        <v>20.393999999999998</v>
      </c>
      <c r="P313" s="7"/>
      <c r="Q313" s="7">
        <v>17.298000000000002</v>
      </c>
      <c r="R313" s="37">
        <v>3.2068965517241386E-2</v>
      </c>
      <c r="S313" s="7">
        <v>14.039002999999999</v>
      </c>
      <c r="T313" s="22">
        <v>94.22</v>
      </c>
      <c r="U313" s="7">
        <v>73</v>
      </c>
      <c r="V313" s="7">
        <v>4.9531450000000001</v>
      </c>
      <c r="W313" s="7">
        <v>3.8376100000000002</v>
      </c>
      <c r="X313" s="7">
        <v>9.0858559999999997</v>
      </c>
      <c r="Y313" s="7">
        <v>1.1155379999999999</v>
      </c>
      <c r="Z313" s="23">
        <f t="shared" si="5"/>
        <v>1.2696732000000002</v>
      </c>
    </row>
    <row r="314" spans="1:26" x14ac:dyDescent="0.25">
      <c r="A314" s="4">
        <v>311</v>
      </c>
      <c r="B314" s="6">
        <v>2024</v>
      </c>
      <c r="C314" s="6">
        <v>12</v>
      </c>
      <c r="D314" s="6">
        <v>539.4</v>
      </c>
      <c r="E314" s="6">
        <v>7.34</v>
      </c>
      <c r="F314" s="21">
        <v>0.6</v>
      </c>
      <c r="G314" s="5" t="s">
        <v>112</v>
      </c>
      <c r="H314" s="5" t="s">
        <v>113</v>
      </c>
      <c r="I314" s="5"/>
      <c r="J314" s="14">
        <v>9</v>
      </c>
      <c r="K314" s="12" t="s">
        <v>168</v>
      </c>
      <c r="L314" s="6">
        <v>4205.91</v>
      </c>
      <c r="M314" s="20">
        <v>79.272000000000006</v>
      </c>
      <c r="N314" s="22">
        <v>61.457006</v>
      </c>
      <c r="O314" s="6">
        <v>20.393999999999998</v>
      </c>
      <c r="P314" s="7"/>
      <c r="Q314" s="7">
        <v>14.612</v>
      </c>
      <c r="R314" s="37">
        <v>2.7089358546533188E-2</v>
      </c>
      <c r="S314" s="7">
        <v>17.815014999999999</v>
      </c>
      <c r="T314" s="22">
        <v>166.03</v>
      </c>
      <c r="U314" s="7">
        <v>172.178</v>
      </c>
      <c r="V314" s="7">
        <v>8.7281969999999998</v>
      </c>
      <c r="W314" s="7">
        <v>9.0513980000000007</v>
      </c>
      <c r="X314" s="7">
        <v>9.0868000000000002</v>
      </c>
      <c r="Y314" s="7">
        <v>-0.32318599999999997</v>
      </c>
      <c r="Z314" s="23">
        <f t="shared" si="5"/>
        <v>1.0725207999999999</v>
      </c>
    </row>
    <row r="315" spans="1:26" x14ac:dyDescent="0.25">
      <c r="A315" s="4">
        <v>312</v>
      </c>
      <c r="B315" s="6">
        <v>2024</v>
      </c>
      <c r="C315" s="6">
        <v>12</v>
      </c>
      <c r="D315" s="6">
        <v>539.4</v>
      </c>
      <c r="E315" s="6">
        <v>7.34</v>
      </c>
      <c r="F315" s="21">
        <v>0.6</v>
      </c>
      <c r="G315" s="5" t="s">
        <v>112</v>
      </c>
      <c r="H315" s="5" t="s">
        <v>27</v>
      </c>
      <c r="I315" s="5"/>
      <c r="J315" s="14">
        <v>5</v>
      </c>
      <c r="K315" s="12" t="s">
        <v>167</v>
      </c>
      <c r="L315" s="6">
        <v>717.8</v>
      </c>
      <c r="M315" s="20">
        <v>17.292000000000002</v>
      </c>
      <c r="N315" s="22">
        <v>13.055998000000001</v>
      </c>
      <c r="O315" s="6">
        <v>20.393999999999998</v>
      </c>
      <c r="P315" s="7"/>
      <c r="Q315" s="7">
        <v>18.189</v>
      </c>
      <c r="R315" s="37">
        <v>3.3720800889877646E-2</v>
      </c>
      <c r="S315" s="7">
        <v>4.2359999999999998</v>
      </c>
      <c r="T315" s="22">
        <v>32.427999999999997</v>
      </c>
      <c r="U315" s="7">
        <v>27</v>
      </c>
      <c r="V315" s="7">
        <v>1.7047399999999999</v>
      </c>
      <c r="W315" s="7">
        <v>1.4193899999999999</v>
      </c>
      <c r="X315" s="7">
        <v>2.5312610000000002</v>
      </c>
      <c r="Y315" s="7">
        <v>0.28534999999999999</v>
      </c>
      <c r="Z315" s="23">
        <f t="shared" si="5"/>
        <v>1.3350725999999999</v>
      </c>
    </row>
    <row r="316" spans="1:26" x14ac:dyDescent="0.25">
      <c r="A316" s="4">
        <v>313</v>
      </c>
      <c r="B316" s="6">
        <v>2024</v>
      </c>
      <c r="C316" s="6">
        <v>12</v>
      </c>
      <c r="D316" s="6">
        <v>539.4</v>
      </c>
      <c r="E316" s="6">
        <v>7.34</v>
      </c>
      <c r="F316" s="21">
        <v>0.6</v>
      </c>
      <c r="G316" s="5" t="s">
        <v>112</v>
      </c>
      <c r="H316" s="5" t="s">
        <v>28</v>
      </c>
      <c r="I316" s="5"/>
      <c r="J316" s="14">
        <v>5</v>
      </c>
      <c r="K316" s="12" t="s">
        <v>165</v>
      </c>
      <c r="L316" s="6">
        <v>1350.55</v>
      </c>
      <c r="M316" s="20">
        <v>33.930999999999997</v>
      </c>
      <c r="N316" s="22">
        <v>26.123999999999999</v>
      </c>
      <c r="O316" s="6">
        <v>20.393999999999998</v>
      </c>
      <c r="P316" s="7"/>
      <c r="Q316" s="7">
        <v>19.343</v>
      </c>
      <c r="R316" s="37">
        <v>3.5860215053763439E-2</v>
      </c>
      <c r="S316" s="7">
        <v>7.8070019999999998</v>
      </c>
      <c r="T316" s="22">
        <v>59.4</v>
      </c>
      <c r="U316" s="7">
        <v>59</v>
      </c>
      <c r="V316" s="7">
        <v>3.1226579999999999</v>
      </c>
      <c r="W316" s="7">
        <v>3.1016300000000001</v>
      </c>
      <c r="X316" s="7">
        <v>4.6843430000000001</v>
      </c>
      <c r="Y316" s="7">
        <v>2.103E-2</v>
      </c>
      <c r="Z316" s="23">
        <f t="shared" si="5"/>
        <v>1.4197762</v>
      </c>
    </row>
    <row r="317" spans="1:26" x14ac:dyDescent="0.25">
      <c r="A317" s="4">
        <v>314</v>
      </c>
      <c r="B317" s="6">
        <v>2024</v>
      </c>
      <c r="C317" s="6">
        <v>12</v>
      </c>
      <c r="D317" s="6">
        <v>539.4</v>
      </c>
      <c r="E317" s="6">
        <v>7.34</v>
      </c>
      <c r="F317" s="21">
        <v>0.6</v>
      </c>
      <c r="G317" s="5" t="s">
        <v>112</v>
      </c>
      <c r="H317" s="5" t="s">
        <v>69</v>
      </c>
      <c r="I317" s="5"/>
      <c r="J317" s="14">
        <v>5</v>
      </c>
      <c r="K317" s="12" t="s">
        <v>167</v>
      </c>
      <c r="L317" s="6">
        <v>722.85</v>
      </c>
      <c r="M317" s="20">
        <v>18.803999999999998</v>
      </c>
      <c r="N317" s="22">
        <v>14.823999000000001</v>
      </c>
      <c r="O317" s="6">
        <v>20.393999999999998</v>
      </c>
      <c r="P317" s="7"/>
      <c r="Q317" s="7">
        <v>20.507999999999999</v>
      </c>
      <c r="R317" s="37">
        <v>3.8020022246941045E-2</v>
      </c>
      <c r="S317" s="7">
        <v>3.98</v>
      </c>
      <c r="T317" s="22">
        <v>31.004000000000001</v>
      </c>
      <c r="U317" s="7">
        <v>18</v>
      </c>
      <c r="V317" s="7">
        <v>1.62988</v>
      </c>
      <c r="W317" s="7">
        <v>0.94625999999999999</v>
      </c>
      <c r="X317" s="7">
        <v>2.3501210000000001</v>
      </c>
      <c r="Y317" s="7">
        <v>0.68362000000000001</v>
      </c>
      <c r="Z317" s="23">
        <f t="shared" si="5"/>
        <v>1.5052871999999999</v>
      </c>
    </row>
    <row r="318" spans="1:26" x14ac:dyDescent="0.25">
      <c r="A318" s="4">
        <v>315</v>
      </c>
      <c r="B318" s="6">
        <v>2024</v>
      </c>
      <c r="C318" s="6">
        <v>12</v>
      </c>
      <c r="D318" s="6">
        <v>539.4</v>
      </c>
      <c r="E318" s="6">
        <v>7.34</v>
      </c>
      <c r="F318" s="21">
        <v>0.6</v>
      </c>
      <c r="G318" s="5" t="s">
        <v>112</v>
      </c>
      <c r="H318" s="5" t="s">
        <v>30</v>
      </c>
      <c r="I318" s="5"/>
      <c r="J318" s="14">
        <v>5</v>
      </c>
      <c r="K318" s="12" t="s">
        <v>165</v>
      </c>
      <c r="L318" s="6">
        <v>1373.85</v>
      </c>
      <c r="M318" s="20">
        <v>38.362000000000002</v>
      </c>
      <c r="N318" s="22">
        <v>30.301005</v>
      </c>
      <c r="O318" s="6">
        <v>20.393999999999998</v>
      </c>
      <c r="P318" s="7"/>
      <c r="Q318" s="7">
        <v>22.056000000000001</v>
      </c>
      <c r="R318" s="37">
        <v>4.0889877641824252E-2</v>
      </c>
      <c r="S318" s="7">
        <v>8.0609959999999994</v>
      </c>
      <c r="T318" s="22">
        <v>50.454000000000001</v>
      </c>
      <c r="U318" s="7">
        <v>61.253999999999998</v>
      </c>
      <c r="V318" s="7">
        <v>2.6523669999999999</v>
      </c>
      <c r="W318" s="7">
        <v>3.2201230000000001</v>
      </c>
      <c r="X318" s="7">
        <v>5.408633</v>
      </c>
      <c r="Y318" s="7">
        <v>-0.56776000000000004</v>
      </c>
      <c r="Z318" s="23">
        <f t="shared" si="5"/>
        <v>1.6189104000000001</v>
      </c>
    </row>
    <row r="319" spans="1:26" x14ac:dyDescent="0.25">
      <c r="A319" s="4">
        <v>316</v>
      </c>
      <c r="B319" s="6">
        <v>2024</v>
      </c>
      <c r="C319" s="6">
        <v>12</v>
      </c>
      <c r="D319" s="6">
        <v>539.4</v>
      </c>
      <c r="E319" s="6">
        <v>7.34</v>
      </c>
      <c r="F319" s="21">
        <v>0.6</v>
      </c>
      <c r="G319" s="5" t="s">
        <v>112</v>
      </c>
      <c r="H319" s="5" t="s">
        <v>32</v>
      </c>
      <c r="I319" s="5"/>
      <c r="J319" s="11">
        <v>5</v>
      </c>
      <c r="K319" s="12" t="s">
        <v>167</v>
      </c>
      <c r="L319" s="6">
        <v>723.83</v>
      </c>
      <c r="M319" s="20">
        <v>17.417999999999999</v>
      </c>
      <c r="N319" s="22">
        <v>14.014001</v>
      </c>
      <c r="O319" s="6">
        <v>20.393999999999998</v>
      </c>
      <c r="P319" s="7"/>
      <c r="Q319" s="7">
        <v>19.361000000000001</v>
      </c>
      <c r="R319" s="37">
        <v>3.5893585465331855E-2</v>
      </c>
      <c r="S319" s="7">
        <v>3.4040020000000002</v>
      </c>
      <c r="T319" s="22">
        <v>26.067</v>
      </c>
      <c r="U319" s="7">
        <v>24.5</v>
      </c>
      <c r="V319" s="7">
        <v>1.3703419999999999</v>
      </c>
      <c r="W319" s="7">
        <v>1.287965</v>
      </c>
      <c r="X319" s="7">
        <v>2.033658</v>
      </c>
      <c r="Y319" s="7">
        <v>8.2378999999999994E-2</v>
      </c>
      <c r="Z319" s="23">
        <f t="shared" si="5"/>
        <v>1.4210973999999998</v>
      </c>
    </row>
    <row r="320" spans="1:26" x14ac:dyDescent="0.25">
      <c r="A320" s="4">
        <v>317</v>
      </c>
      <c r="B320" s="6">
        <v>2024</v>
      </c>
      <c r="C320" s="6">
        <v>12</v>
      </c>
      <c r="D320" s="6">
        <v>539.4</v>
      </c>
      <c r="E320" s="6">
        <v>7.34</v>
      </c>
      <c r="F320" s="21">
        <v>0.6</v>
      </c>
      <c r="G320" s="5" t="s">
        <v>112</v>
      </c>
      <c r="H320" s="5" t="s">
        <v>34</v>
      </c>
      <c r="I320" s="5"/>
      <c r="J320" s="13">
        <v>5</v>
      </c>
      <c r="K320" s="12" t="s">
        <v>165</v>
      </c>
      <c r="L320" s="6">
        <v>2714.07</v>
      </c>
      <c r="M320" s="20">
        <v>73.069000000000003</v>
      </c>
      <c r="N320" s="22">
        <v>57.347006</v>
      </c>
      <c r="O320" s="6">
        <v>20.393999999999998</v>
      </c>
      <c r="P320" s="7"/>
      <c r="Q320" s="7">
        <v>21.13</v>
      </c>
      <c r="R320" s="37">
        <v>3.9173155357804967E-2</v>
      </c>
      <c r="S320" s="7">
        <v>15.722001000000001</v>
      </c>
      <c r="T320" s="22">
        <v>60.6</v>
      </c>
      <c r="U320" s="7">
        <v>71.5</v>
      </c>
      <c r="V320" s="7">
        <v>3.1857419999999999</v>
      </c>
      <c r="W320" s="7">
        <v>3.7587549999999998</v>
      </c>
      <c r="X320" s="7">
        <v>12.53626</v>
      </c>
      <c r="Y320" s="7">
        <v>-0.57301199999999997</v>
      </c>
      <c r="Z320" s="23">
        <f t="shared" si="5"/>
        <v>1.550942</v>
      </c>
    </row>
    <row r="321" spans="1:26" x14ac:dyDescent="0.25">
      <c r="A321" s="4">
        <v>318</v>
      </c>
      <c r="B321" s="6">
        <v>2024</v>
      </c>
      <c r="C321" s="6">
        <v>12</v>
      </c>
      <c r="D321" s="6">
        <v>539.4</v>
      </c>
      <c r="E321" s="6">
        <v>7.34</v>
      </c>
      <c r="F321" s="21">
        <v>0.6</v>
      </c>
      <c r="G321" s="5" t="s">
        <v>112</v>
      </c>
      <c r="H321" s="5" t="s">
        <v>35</v>
      </c>
      <c r="I321" s="5"/>
      <c r="J321" s="14">
        <v>9</v>
      </c>
      <c r="K321" s="12" t="s">
        <v>165</v>
      </c>
      <c r="L321" s="6">
        <v>3511.75</v>
      </c>
      <c r="M321" s="20">
        <v>101.821</v>
      </c>
      <c r="N321" s="22">
        <v>84.075999999999993</v>
      </c>
      <c r="O321" s="6">
        <v>20.393999999999998</v>
      </c>
      <c r="P321" s="7"/>
      <c r="Q321" s="7">
        <v>23.940999999999999</v>
      </c>
      <c r="R321" s="37">
        <v>4.438450129773823E-2</v>
      </c>
      <c r="S321" s="7">
        <v>17.744994999999999</v>
      </c>
      <c r="T321" s="22">
        <v>133.75</v>
      </c>
      <c r="U321" s="7">
        <v>128</v>
      </c>
      <c r="V321" s="7">
        <v>7.0312380000000001</v>
      </c>
      <c r="W321" s="7">
        <v>6.7289599999999998</v>
      </c>
      <c r="X321" s="7">
        <v>10.713761999999999</v>
      </c>
      <c r="Y321" s="7">
        <v>0.30227300000000001</v>
      </c>
      <c r="Z321" s="23">
        <f t="shared" si="5"/>
        <v>1.7572693999999998</v>
      </c>
    </row>
    <row r="322" spans="1:26" x14ac:dyDescent="0.25">
      <c r="L322" s="4">
        <f>SUM(L4:L321)</f>
        <v>603491.64999999991</v>
      </c>
      <c r="M322" s="4">
        <f>SUM(M4:M321)</f>
        <v>14350.36999999999</v>
      </c>
      <c r="N322" s="4">
        <f>SUM(N4:N321)</f>
        <v>10949.193005000008</v>
      </c>
      <c r="Q322" s="26">
        <f>SUM(Q4:Q321)</f>
        <v>5805.6490000000003</v>
      </c>
      <c r="R322" s="39">
        <f>SUM(R4:R321)</f>
        <v>10.763160919540237</v>
      </c>
      <c r="S322" s="4">
        <f t="shared" ref="S322:Y322" si="6">SUM(S4:S321)</f>
        <v>3387.1779840000008</v>
      </c>
      <c r="T322" s="4">
        <f t="shared" si="6"/>
        <v>20872.860000000011</v>
      </c>
      <c r="U322" s="4">
        <f t="shared" si="6"/>
        <v>18108.004066999998</v>
      </c>
      <c r="V322" s="26">
        <f t="shared" si="6"/>
        <v>1097.2862499999992</v>
      </c>
      <c r="W322" s="26">
        <f t="shared" si="6"/>
        <v>951.93779299999983</v>
      </c>
      <c r="X322" s="26">
        <f t="shared" si="6"/>
        <v>2285.893391000001</v>
      </c>
      <c r="Y322" s="26">
        <f t="shared" si="6"/>
        <v>117.69866699999997</v>
      </c>
    </row>
    <row r="323" spans="1:26" x14ac:dyDescent="0.25">
      <c r="V323" s="4">
        <f>V322/T322</f>
        <v>5.2569999990418115E-2</v>
      </c>
      <c r="W323" s="4">
        <f>W322/U322</f>
        <v>5.2570001060183655E-2</v>
      </c>
    </row>
  </sheetData>
  <mergeCells count="1">
    <mergeCell ref="E1:T1"/>
  </mergeCells>
  <phoneticPr fontId="10" type="noConversion"/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24"/>
  <sheetViews>
    <sheetView workbookViewId="0">
      <selection activeCell="F25" sqref="F25"/>
    </sheetView>
  </sheetViews>
  <sheetFormatPr defaultRowHeight="15" x14ac:dyDescent="0.25"/>
  <sheetData>
    <row r="24" spans="6:6" x14ac:dyDescent="0.25">
      <c r="F24">
        <v>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Lapas1</vt:lpstr>
      <vt:lpstr>Lapas2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</dc:creator>
  <cp:lastModifiedBy>LarisaR</cp:lastModifiedBy>
  <cp:lastPrinted>2020-11-06T08:12:01Z</cp:lastPrinted>
  <dcterms:created xsi:type="dcterms:W3CDTF">2020-09-01T05:28:57Z</dcterms:created>
  <dcterms:modified xsi:type="dcterms:W3CDTF">2025-01-10T10:27:29Z</dcterms:modified>
</cp:coreProperties>
</file>